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<sst xmlns="http://schemas.openxmlformats.org/spreadsheetml/2006/main" count="160" uniqueCount="157">
  <si>
    <t>Наименование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</si>
  <si>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</si>
  <si>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</si>
  <si>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</si>
  <si>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</si>
  <si>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</si>
  <si>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</si>
  <si>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</si>
  <si>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</si>
  <si>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Дорожное хозяйство</t>
  </si>
  <si>
    <t>Другие вопросы в области национальной экономики</t>
  </si>
  <si>
    <t>Жилищно – коммунальное хозяйство</t>
  </si>
  <si>
    <t>Жилищное хозяйство</t>
  </si>
  <si>
    <t>Коммунальное хозяйство</t>
  </si>
  <si>
    <t>Другие вопросы в области жилищно- 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</si>
  <si>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</si>
  <si>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</si>
  <si>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</si>
  <si>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</si>
  <si>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</si>
  <si>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</si>
  <si>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</si>
  <si>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</si>
  <si>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</si>
  <si>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Телевидение и радиовещание</t>
  </si>
  <si>
    <t>Периодическая печать и издательства</t>
  </si>
  <si>
    <t>Другие вопросы в области культуры, кинематографии и средств массовой информации</t>
  </si>
  <si>
    <t>Амбулаторная помощь</t>
  </si>
  <si>
    <t>Скорая медицинская помощь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</si>
  <si>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</si>
  <si>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</si>
  <si>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</si>
  <si>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</si>
  <si>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</si>
  <si>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Межбюджетные трансферты</t>
  </si>
  <si>
    <t>Иные межбюджетные трансферты</t>
  </si>
  <si>
    <t>ИТОГО:</t>
  </si>
  <si>
    <t xml:space="preserve">Расходы муниципального бюджета за счет средств от предпринимательской и иной приносящей доход деятельности </t>
  </si>
  <si>
    <t>ВСЕГО</t>
  </si>
  <si>
    <t>ПРОФИЦИТ/ДЕФИЦИТ</t>
  </si>
  <si>
    <t>0100</t>
  </si>
  <si>
    <t>0102</t>
  </si>
  <si>
    <t>0104</t>
  </si>
  <si>
    <t>0106</t>
  </si>
  <si>
    <t>0111</t>
  </si>
  <si>
    <t>0112</t>
  </si>
  <si>
    <t>0114</t>
  </si>
  <si>
    <t>0300</t>
  </si>
  <si>
    <t>0309</t>
  </si>
  <si>
    <t>0400</t>
  </si>
  <si>
    <t>0402</t>
  </si>
  <si>
    <t>0405</t>
  </si>
  <si>
    <t>0408</t>
  </si>
  <si>
    <t>0409</t>
  </si>
  <si>
    <t>0412</t>
  </si>
  <si>
    <t>0500</t>
  </si>
  <si>
    <t>0501</t>
  </si>
  <si>
    <t>0502</t>
  </si>
  <si>
    <t>0505</t>
  </si>
  <si>
    <t>0600</t>
  </si>
  <si>
    <t>0605</t>
  </si>
  <si>
    <t>0700</t>
  </si>
  <si>
    <t>0701</t>
  </si>
  <si>
    <t>0702</t>
  </si>
  <si>
    <t>0707</t>
  </si>
  <si>
    <t>0709</t>
  </si>
  <si>
    <t>0800</t>
  </si>
  <si>
    <t>0801</t>
  </si>
  <si>
    <t>0803</t>
  </si>
  <si>
    <t>0804</t>
  </si>
  <si>
    <t>0806</t>
  </si>
  <si>
    <t>0900</t>
  </si>
  <si>
    <t>0901</t>
  </si>
  <si>
    <t>0902</t>
  </si>
  <si>
    <t>0904</t>
  </si>
  <si>
    <t>0908</t>
  </si>
  <si>
    <t>0103</t>
  </si>
  <si>
    <t>2010 год                             ( тыс. руб.)</t>
  </si>
  <si>
    <t>0200</t>
  </si>
  <si>
    <t>Национальная оборона</t>
  </si>
  <si>
    <t>0204</t>
  </si>
  <si>
    <t>Мобилизационная  подготовка  экономики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</si>
  <si>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</si>
  <si>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 представительных) органов государственной власти и представительных органов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</si>
  <si>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 субъектов Российской Федерации, местных администраций</t>
  </si>
  <si>
    <t>Обеспечение деятельности финансовых, налоговых и таможенных органов и органов ( финансово- бюджетного) надзора</t>
  </si>
  <si>
    <t>Защита населения и территорий от последствий чрезвычайных ситуаций природного и техногенного характера, гражданская оборона</t>
  </si>
  <si>
    <t>0401</t>
  </si>
  <si>
    <t>Общеэкономические вопросы</t>
  </si>
  <si>
    <t>Топливно- энергетический комплекс</t>
  </si>
  <si>
    <t>Здравоохранение, физическая культура и спорт</t>
  </si>
  <si>
    <t>Стационарная медицинская помощь</t>
  </si>
  <si>
    <t>0903</t>
  </si>
  <si>
    <t>Медицинская помощь в дневных стационарах</t>
  </si>
  <si>
    <t>Физическая культура и спорт</t>
  </si>
  <si>
    <t>Охрана семьи и детства</t>
  </si>
  <si>
    <t>Дотации бюджетам субъектов РФ и муниципальным образованиям</t>
  </si>
  <si>
    <t>Субвенции бюджетам субъектов РФ и муниципальным образованиям</t>
  </si>
  <si>
    <t>% исполнения</t>
  </si>
  <si>
    <t>ИСПОЛНЕНИЕ</t>
  </si>
  <si>
    <t xml:space="preserve">Приложение № 3 </t>
  </si>
  <si>
    <t>к постановлению Администрации ММР</t>
  </si>
  <si>
    <t>расходов бюджета Мышкинского муниципального района за  первое полугодие 2010 года  по разделам и подразделам классификации расходов бюджетов Российской Федерации</t>
  </si>
  <si>
    <t>Исполнение на 01.07.2010г.</t>
  </si>
  <si>
    <t>1102</t>
  </si>
  <si>
    <t>1103</t>
  </si>
  <si>
    <t>Субсидии бюджетам субъектов РФ и муниципальным образованиям</t>
  </si>
  <si>
    <t>600</t>
  </si>
  <si>
    <t>55</t>
  </si>
  <si>
    <t>6669</t>
  </si>
  <si>
    <t>1236</t>
  </si>
  <si>
    <t>19</t>
  </si>
  <si>
    <t>118</t>
  </si>
  <si>
    <t>1841</t>
  </si>
  <si>
    <t>10538</t>
  </si>
  <si>
    <t>1</t>
  </si>
  <si>
    <t>82</t>
  </si>
  <si>
    <t>2445</t>
  </si>
  <si>
    <t>1012</t>
  </si>
  <si>
    <t>15</t>
  </si>
  <si>
    <t>270</t>
  </si>
  <si>
    <t>376</t>
  </si>
  <si>
    <t>42708</t>
  </si>
  <si>
    <t>3305</t>
  </si>
  <si>
    <t>1282</t>
  </si>
  <si>
    <t>20</t>
  </si>
  <si>
    <t>12163</t>
  </si>
  <si>
    <t>42417</t>
  </si>
  <si>
    <t>2349</t>
  </si>
  <si>
    <t>2596</t>
  </si>
  <si>
    <t>8739</t>
  </si>
  <si>
    <t>7447</t>
  </si>
  <si>
    <t>99</t>
  </si>
  <si>
    <t>440</t>
  </si>
  <si>
    <t>753</t>
  </si>
  <si>
    <t>8926</t>
  </si>
  <si>
    <t>2000</t>
  </si>
  <si>
    <t>4324</t>
  </si>
  <si>
    <t>384</t>
  </si>
  <si>
    <t>1927</t>
  </si>
  <si>
    <t>291</t>
  </si>
  <si>
    <t>28160</t>
  </si>
  <si>
    <t>319</t>
  </si>
  <si>
    <t>8214</t>
  </si>
  <si>
    <t>15765</t>
  </si>
  <si>
    <t>2181</t>
  </si>
  <si>
    <t>1681</t>
  </si>
  <si>
    <t>1152</t>
  </si>
  <si>
    <t>426</t>
  </si>
  <si>
    <t>157</t>
  </si>
  <si>
    <t>569</t>
  </si>
  <si>
    <t>166863</t>
  </si>
  <si>
    <t>9481</t>
  </si>
  <si>
    <t>4258</t>
  </si>
  <si>
    <t>176364</t>
  </si>
  <si>
    <t>772</t>
  </si>
  <si>
    <t>от23.07.2010г. № 563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</si>
</sst>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</numFmts>
  <fonts count="2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49" fontId="0" fillId="0" borderId="12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vertical="top" wrapText="1"/>
    </xf>
    <xf numFmtId="0" fontId="0" fillId="0" borderId="12" xfId="0" applyFont="1" applyBorder="1" applyAlignment="1">
      <alignment horizontal="center" wrapText="1"/>
    </xf>
    <xf numFmtId="49" fontId="0" fillId="0" borderId="11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vertical="top" wrapText="1"/>
    </xf>
    <xf numFmtId="0" fontId="0" fillId="0" borderId="11" xfId="0" applyFont="1" applyBorder="1" applyAlignment="1">
      <alignment horizontal="center" wrapText="1"/>
    </xf>
    <xf numFmtId="49" fontId="4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1" fontId="0" fillId="0" borderId="10" xfId="0" applyNumberFormat="1" applyFont="1" applyBorder="1" applyAlignment="1">
      <alignment horizontal="center" wrapText="1"/>
    </xf>
    <xf numFmtId="1" fontId="2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49" fontId="2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wrapText="1"/>
    </xf>
    <xf numFmtId="185" fontId="0" fillId="0" borderId="0" xfId="0" applyNumberFormat="1" applyAlignment="1">
      <alignment/>
    </xf>
    <xf numFmtId="185" fontId="1" fillId="0" borderId="10" xfId="0" applyNumberFormat="1" applyFont="1" applyBorder="1" applyAlignment="1">
      <alignment horizontal="center" wrapText="1"/>
    </xf>
    <xf numFmtId="49" fontId="0" fillId="0" borderId="10" xfId="0" applyNumberFormat="1" applyBorder="1" applyAlignment="1">
      <alignment horizontal="center"/>
    </xf>
    <xf numFmtId="185" fontId="0" fillId="0" borderId="10" xfId="0" applyNumberForma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185" fontId="2" fillId="0" borderId="1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" max="1" width="9.7109375" style="1" customWidth="1"/>
    <col min="2" max="2" width="65.140625" style="1" customWidth="1"/>
    <col min="3" max="3" width="13.140625" style="1" customWidth="1"/>
    <col min="4" max="4" width="10.7109375" style="1" customWidth="1"/>
    <col min="5" max="5" width="10.140625" style="27" customWidth="1"/>
    <col min="6" max="16384" width="9.140625" style="1" customWidth="1"/>
  </cols>
  <sheetData>
    <row r="1" ht="12.75">
      <c r="C1" s="1" t="s">
        <v>100</v>
      </c>
    </row>
    <row r="2" spans="3:4" ht="12.75">
      <c r="C2" s="34" t="s">
        <v>101</v>
      </c>
      <c r="D2" s="34"/>
    </row>
    <row r="3" spans="3:4" ht="12.75">
      <c r="C3" s="20" t="s">
        <v>156</v>
      </c>
      <c r="D3" s="20"/>
    </row>
    <row r="4" spans="1:5" ht="13.5" customHeight="1">
      <c r="A4" s="36" t="s">
        <v>99</v>
      </c>
      <c r="B4" s="36"/>
      <c r="C4" s="36"/>
      <c r="D4" s="36"/>
      <c r="E4" s="36"/>
    </row>
    <row r="5" spans="1:5" ht="29.25" customHeight="1">
      <c r="A5" s="37" t="s">
        <v>102</v>
      </c>
      <c r="B5" s="37"/>
      <c r="C5" s="37"/>
      <c r="D5" s="37"/>
      <c r="E5" s="37"/>
    </row>
    <row r="7" spans="1:5" ht="34.5" customHeight="1">
      <c r="A7" s="8"/>
      <c r="B7" s="2" t="s">
        <v>0</v>
      </c>
      <c r="C7" s="2" t="s">
        <v>77</v>
      </c>
      <c r="D7" s="26" t="s">
        <v>103</v>
      </c>
      <c r="E7" s="28" t="s">
        <v>98</v>
      </c>
    </row>
    <row r="8" spans="1:5" ht="15.75" customHeight="1">
      <c r="A8" s="11" t="s">
        <v>40</v>
      </c>
      <c r="B8" s="12" t="s">
        <v>1</v>
      </c>
      <c r="C8" s="13">
        <f>C9+C10+C11+C12+C13+C14+C15</f>
        <v>24672</v>
      </c>
      <c r="D8" s="31" t="s">
        <v>114</v>
      </c>
      <c r="E8" s="35">
        <f>D8/C8*100</f>
        <v>42.71238651102464</v>
      </c>
    </row>
    <row r="9" spans="1:5" ht="25.5">
      <c r="A9" s="17" t="s">
        <v>41</v>
      </c>
      <c r="B9" s="18" t="s">
        <v>82</v>
      </c>
      <c r="C9" s="19">
        <v>1089</v>
      </c>
      <c r="D9" s="29" t="s">
        <v>107</v>
      </c>
      <c r="E9" s="30">
        <f aca="true" t="shared" si="0" ref="E9:E62">D9/C9*100</f>
        <v>55.09641873278237</v>
      </c>
    </row>
    <row r="10" spans="1:5" ht="39" customHeight="1">
      <c r="A10" s="10" t="s">
        <v>76</v>
      </c>
      <c r="B10" s="5" t="s">
        <v>83</v>
      </c>
      <c r="C10" s="6">
        <v>202</v>
      </c>
      <c r="D10" s="29" t="s">
        <v>108</v>
      </c>
      <c r="E10" s="30">
        <f t="shared" si="0"/>
        <v>27.22772277227723</v>
      </c>
    </row>
    <row r="11" spans="1:5" ht="38.25">
      <c r="A11" s="14" t="s">
        <v>42</v>
      </c>
      <c r="B11" s="15" t="s">
        <v>84</v>
      </c>
      <c r="C11" s="16">
        <v>15459</v>
      </c>
      <c r="D11" s="29" t="s">
        <v>109</v>
      </c>
      <c r="E11" s="30">
        <f t="shared" si="0"/>
        <v>43.13991849408112</v>
      </c>
    </row>
    <row r="12" spans="1:5" ht="25.5">
      <c r="A12" s="10" t="s">
        <v>43</v>
      </c>
      <c r="B12" s="5" t="s">
        <v>85</v>
      </c>
      <c r="C12" s="6">
        <v>3186</v>
      </c>
      <c r="D12" s="29" t="s">
        <v>110</v>
      </c>
      <c r="E12" s="30">
        <f t="shared" si="0"/>
        <v>38.79472693032015</v>
      </c>
    </row>
    <row r="13" spans="1:5" ht="12.75">
      <c r="A13" s="10" t="s">
        <v>44</v>
      </c>
      <c r="B13" s="5" t="s">
        <v>2</v>
      </c>
      <c r="C13" s="6">
        <v>100</v>
      </c>
      <c r="D13" s="29" t="s">
        <v>111</v>
      </c>
      <c r="E13" s="30">
        <f t="shared" si="0"/>
        <v>19</v>
      </c>
    </row>
    <row r="14" spans="1:5" ht="12.75">
      <c r="A14" s="10" t="s">
        <v>45</v>
      </c>
      <c r="B14" s="5" t="s">
        <v>3</v>
      </c>
      <c r="C14" s="6">
        <v>500</v>
      </c>
      <c r="D14" s="29" t="s">
        <v>112</v>
      </c>
      <c r="E14" s="30">
        <f t="shared" si="0"/>
        <v>23.599999999999998</v>
      </c>
    </row>
    <row r="15" spans="1:5" ht="12.75">
      <c r="A15" s="10" t="s">
        <v>46</v>
      </c>
      <c r="B15" s="5" t="s">
        <v>4</v>
      </c>
      <c r="C15" s="6">
        <v>4136</v>
      </c>
      <c r="D15" s="29" t="s">
        <v>113</v>
      </c>
      <c r="E15" s="30">
        <f t="shared" si="0"/>
        <v>44.511605415860735</v>
      </c>
    </row>
    <row r="16" spans="1:5" s="25" customFormat="1" ht="12.75">
      <c r="A16" s="9" t="s">
        <v>78</v>
      </c>
      <c r="B16" s="3" t="s">
        <v>79</v>
      </c>
      <c r="C16" s="4">
        <f>C17</f>
        <v>3</v>
      </c>
      <c r="D16" s="31" t="s">
        <v>115</v>
      </c>
      <c r="E16" s="35">
        <f t="shared" si="0"/>
        <v>33.33333333333333</v>
      </c>
    </row>
    <row r="17" spans="1:5" ht="12.75">
      <c r="A17" s="10" t="s">
        <v>80</v>
      </c>
      <c r="B17" s="5" t="s">
        <v>81</v>
      </c>
      <c r="C17" s="6">
        <v>3</v>
      </c>
      <c r="D17" s="29" t="s">
        <v>115</v>
      </c>
      <c r="E17" s="30">
        <f t="shared" si="0"/>
        <v>33.33333333333333</v>
      </c>
    </row>
    <row r="18" spans="1:5" ht="12.75" customHeight="1">
      <c r="A18" s="9" t="s">
        <v>47</v>
      </c>
      <c r="B18" s="3" t="s">
        <v>5</v>
      </c>
      <c r="C18" s="4">
        <v>180</v>
      </c>
      <c r="D18" s="31" t="s">
        <v>116</v>
      </c>
      <c r="E18" s="35">
        <f t="shared" si="0"/>
        <v>45.55555555555556</v>
      </c>
    </row>
    <row r="19" spans="1:5" ht="25.5">
      <c r="A19" s="10" t="s">
        <v>48</v>
      </c>
      <c r="B19" s="5" t="s">
        <v>86</v>
      </c>
      <c r="C19" s="6">
        <v>180</v>
      </c>
      <c r="D19" s="29" t="s">
        <v>116</v>
      </c>
      <c r="E19" s="30">
        <f t="shared" si="0"/>
        <v>45.55555555555556</v>
      </c>
    </row>
    <row r="20" spans="1:5" ht="12.75">
      <c r="A20" s="9" t="s">
        <v>49</v>
      </c>
      <c r="B20" s="3" t="s">
        <v>6</v>
      </c>
      <c r="C20" s="4">
        <v>9027</v>
      </c>
      <c r="D20" s="31" t="s">
        <v>117</v>
      </c>
      <c r="E20" s="35">
        <f t="shared" si="0"/>
        <v>27.085410435360586</v>
      </c>
    </row>
    <row r="21" spans="1:5" s="21" customFormat="1" ht="12.75">
      <c r="A21" s="10" t="s">
        <v>87</v>
      </c>
      <c r="B21" s="5" t="s">
        <v>88</v>
      </c>
      <c r="C21" s="6">
        <v>1590</v>
      </c>
      <c r="D21" s="32" t="s">
        <v>118</v>
      </c>
      <c r="E21" s="30">
        <f t="shared" si="0"/>
        <v>63.64779874213836</v>
      </c>
    </row>
    <row r="22" spans="1:5" ht="12.75">
      <c r="A22" s="10" t="s">
        <v>50</v>
      </c>
      <c r="B22" s="5" t="s">
        <v>89</v>
      </c>
      <c r="C22" s="6">
        <v>2190</v>
      </c>
      <c r="D22" s="29" t="s">
        <v>119</v>
      </c>
      <c r="E22" s="30">
        <f t="shared" si="0"/>
        <v>0.684931506849315</v>
      </c>
    </row>
    <row r="23" spans="1:5" ht="12.75">
      <c r="A23" s="10" t="s">
        <v>51</v>
      </c>
      <c r="B23" s="5" t="s">
        <v>7</v>
      </c>
      <c r="C23" s="6">
        <v>1000</v>
      </c>
      <c r="D23" s="29" t="s">
        <v>120</v>
      </c>
      <c r="E23" s="30">
        <v>27</v>
      </c>
    </row>
    <row r="24" spans="1:5" ht="12.75">
      <c r="A24" s="10" t="s">
        <v>52</v>
      </c>
      <c r="B24" s="5" t="s">
        <v>8</v>
      </c>
      <c r="C24" s="6">
        <v>1500</v>
      </c>
      <c r="D24" s="29" t="s">
        <v>155</v>
      </c>
      <c r="E24" s="30">
        <f t="shared" si="0"/>
        <v>51.46666666666667</v>
      </c>
    </row>
    <row r="25" spans="1:5" ht="12.75">
      <c r="A25" s="10" t="s">
        <v>53</v>
      </c>
      <c r="B25" s="5" t="s">
        <v>9</v>
      </c>
      <c r="C25" s="6">
        <v>1222</v>
      </c>
      <c r="D25" s="29"/>
      <c r="E25" s="30"/>
    </row>
    <row r="26" spans="1:5" ht="12.75">
      <c r="A26" s="10" t="s">
        <v>54</v>
      </c>
      <c r="B26" s="5" t="s">
        <v>10</v>
      </c>
      <c r="C26" s="6">
        <v>1525</v>
      </c>
      <c r="D26" s="29" t="s">
        <v>121</v>
      </c>
      <c r="E26" s="30">
        <f t="shared" si="0"/>
        <v>24.65573770491803</v>
      </c>
    </row>
    <row r="27" spans="1:5" ht="12.75">
      <c r="A27" s="9" t="s">
        <v>55</v>
      </c>
      <c r="B27" s="3" t="s">
        <v>11</v>
      </c>
      <c r="C27" s="23">
        <f>C28+C29+C30</f>
        <v>84220</v>
      </c>
      <c r="D27" s="33">
        <v>47295</v>
      </c>
      <c r="E27" s="35">
        <f t="shared" si="0"/>
        <v>56.156494894324396</v>
      </c>
    </row>
    <row r="28" spans="1:5" ht="12.75">
      <c r="A28" s="10" t="s">
        <v>56</v>
      </c>
      <c r="B28" s="5" t="s">
        <v>12</v>
      </c>
      <c r="C28" s="22">
        <v>62701</v>
      </c>
      <c r="D28" s="29" t="s">
        <v>122</v>
      </c>
      <c r="E28" s="30">
        <f t="shared" si="0"/>
        <v>68.11374619224574</v>
      </c>
    </row>
    <row r="29" spans="1:5" ht="12.75">
      <c r="A29" s="10" t="s">
        <v>57</v>
      </c>
      <c r="B29" s="5" t="s">
        <v>13</v>
      </c>
      <c r="C29" s="22">
        <v>19534</v>
      </c>
      <c r="D29" s="29" t="s">
        <v>123</v>
      </c>
      <c r="E29" s="30">
        <f t="shared" si="0"/>
        <v>16.9192177741374</v>
      </c>
    </row>
    <row r="30" spans="1:5" ht="12.75">
      <c r="A30" s="10" t="s">
        <v>58</v>
      </c>
      <c r="B30" s="5" t="s">
        <v>14</v>
      </c>
      <c r="C30" s="22">
        <v>1985</v>
      </c>
      <c r="D30" s="29" t="s">
        <v>124</v>
      </c>
      <c r="E30" s="30">
        <f t="shared" si="0"/>
        <v>64.58438287153653</v>
      </c>
    </row>
    <row r="31" spans="1:5" ht="12.75">
      <c r="A31" s="9" t="s">
        <v>59</v>
      </c>
      <c r="B31" s="3" t="s">
        <v>15</v>
      </c>
      <c r="C31" s="4">
        <f>C32</f>
        <v>80</v>
      </c>
      <c r="D31" s="29" t="s">
        <v>125</v>
      </c>
      <c r="E31" s="30">
        <v>25</v>
      </c>
    </row>
    <row r="32" spans="1:5" ht="12.75">
      <c r="A32" s="10" t="s">
        <v>60</v>
      </c>
      <c r="B32" s="5" t="s">
        <v>16</v>
      </c>
      <c r="C32" s="6">
        <v>80</v>
      </c>
      <c r="D32" s="29" t="s">
        <v>125</v>
      </c>
      <c r="E32" s="30">
        <v>25</v>
      </c>
    </row>
    <row r="33" spans="1:5" ht="12.75">
      <c r="A33" s="9" t="s">
        <v>61</v>
      </c>
      <c r="B33" s="3" t="s">
        <v>17</v>
      </c>
      <c r="C33" s="4">
        <f>C34+C35+C36+C37</f>
        <v>126503</v>
      </c>
      <c r="D33" s="4">
        <v>59525</v>
      </c>
      <c r="E33" s="35">
        <f t="shared" si="0"/>
        <v>47.05422005802234</v>
      </c>
    </row>
    <row r="34" spans="1:5" ht="12.75">
      <c r="A34" s="10" t="s">
        <v>62</v>
      </c>
      <c r="B34" s="5" t="s">
        <v>18</v>
      </c>
      <c r="C34" s="6">
        <v>27974</v>
      </c>
      <c r="D34" s="29" t="s">
        <v>126</v>
      </c>
      <c r="E34" s="30">
        <f t="shared" si="0"/>
        <v>43.47965968399228</v>
      </c>
    </row>
    <row r="35" spans="1:5" ht="12.75">
      <c r="A35" s="10" t="s">
        <v>63</v>
      </c>
      <c r="B35" s="5" t="s">
        <v>19</v>
      </c>
      <c r="C35" s="6">
        <v>86505</v>
      </c>
      <c r="D35" s="29" t="s">
        <v>127</v>
      </c>
      <c r="E35" s="30">
        <f t="shared" si="0"/>
        <v>49.03415987515172</v>
      </c>
    </row>
    <row r="36" spans="1:5" ht="12.75">
      <c r="A36" s="10" t="s">
        <v>64</v>
      </c>
      <c r="B36" s="5" t="s">
        <v>20</v>
      </c>
      <c r="C36" s="6">
        <v>4809</v>
      </c>
      <c r="D36" s="29" t="s">
        <v>128</v>
      </c>
      <c r="E36" s="30">
        <f t="shared" si="0"/>
        <v>48.8459139114161</v>
      </c>
    </row>
    <row r="37" spans="1:5" ht="12.75">
      <c r="A37" s="10" t="s">
        <v>65</v>
      </c>
      <c r="B37" s="5" t="s">
        <v>21</v>
      </c>
      <c r="C37" s="6">
        <v>7215</v>
      </c>
      <c r="D37" s="29" t="s">
        <v>129</v>
      </c>
      <c r="E37" s="30">
        <f t="shared" si="0"/>
        <v>35.98059598059598</v>
      </c>
    </row>
    <row r="38" spans="1:5" ht="12.75">
      <c r="A38" s="9" t="s">
        <v>66</v>
      </c>
      <c r="B38" s="3" t="s">
        <v>22</v>
      </c>
      <c r="C38" s="4">
        <f>C39+C40+C41+C42</f>
        <v>17952</v>
      </c>
      <c r="D38" s="31" t="s">
        <v>130</v>
      </c>
      <c r="E38" s="35">
        <f t="shared" si="0"/>
        <v>48.6798128342246</v>
      </c>
    </row>
    <row r="39" spans="1:5" ht="12.75">
      <c r="A39" s="10" t="s">
        <v>67</v>
      </c>
      <c r="B39" s="5" t="s">
        <v>23</v>
      </c>
      <c r="C39" s="6">
        <v>15132</v>
      </c>
      <c r="D39" s="29" t="s">
        <v>131</v>
      </c>
      <c r="E39" s="30">
        <f t="shared" si="0"/>
        <v>49.21358710018504</v>
      </c>
    </row>
    <row r="40" spans="1:5" ht="12.75">
      <c r="A40" s="10" t="s">
        <v>68</v>
      </c>
      <c r="B40" s="5" t="s">
        <v>24</v>
      </c>
      <c r="C40" s="6">
        <v>200</v>
      </c>
      <c r="D40" s="29" t="s">
        <v>132</v>
      </c>
      <c r="E40" s="30">
        <f t="shared" si="0"/>
        <v>49.5</v>
      </c>
    </row>
    <row r="41" spans="1:5" ht="12.75">
      <c r="A41" s="10" t="s">
        <v>69</v>
      </c>
      <c r="B41" s="5" t="s">
        <v>25</v>
      </c>
      <c r="C41" s="6">
        <v>800</v>
      </c>
      <c r="D41" s="29" t="s">
        <v>133</v>
      </c>
      <c r="E41" s="30">
        <f t="shared" si="0"/>
        <v>55.00000000000001</v>
      </c>
    </row>
    <row r="42" spans="1:5" ht="25.5">
      <c r="A42" s="10" t="s">
        <v>70</v>
      </c>
      <c r="B42" s="5" t="s">
        <v>26</v>
      </c>
      <c r="C42" s="6">
        <v>1820</v>
      </c>
      <c r="D42" s="29" t="s">
        <v>134</v>
      </c>
      <c r="E42" s="30">
        <f t="shared" si="0"/>
        <v>41.37362637362637</v>
      </c>
    </row>
    <row r="43" spans="1:5" ht="12.75">
      <c r="A43" s="9" t="s">
        <v>71</v>
      </c>
      <c r="B43" s="3" t="s">
        <v>90</v>
      </c>
      <c r="C43" s="4">
        <f>C44+C45+C47+C48+C46</f>
        <v>22054</v>
      </c>
      <c r="D43" s="31" t="s">
        <v>135</v>
      </c>
      <c r="E43" s="35">
        <f t="shared" si="0"/>
        <v>40.47338351319488</v>
      </c>
    </row>
    <row r="44" spans="1:5" ht="12.75">
      <c r="A44" s="10" t="s">
        <v>72</v>
      </c>
      <c r="B44" s="5" t="s">
        <v>91</v>
      </c>
      <c r="C44" s="6">
        <v>4200</v>
      </c>
      <c r="D44" s="29" t="s">
        <v>136</v>
      </c>
      <c r="E44" s="30">
        <f t="shared" si="0"/>
        <v>47.61904761904761</v>
      </c>
    </row>
    <row r="45" spans="1:5" ht="12.75">
      <c r="A45" s="10" t="s">
        <v>73</v>
      </c>
      <c r="B45" s="5" t="s">
        <v>27</v>
      </c>
      <c r="C45" s="6">
        <v>9938</v>
      </c>
      <c r="D45" s="29" t="s">
        <v>137</v>
      </c>
      <c r="E45" s="30">
        <f t="shared" si="0"/>
        <v>43.5097605151942</v>
      </c>
    </row>
    <row r="46" spans="1:5" ht="12.75">
      <c r="A46" s="10" t="s">
        <v>92</v>
      </c>
      <c r="B46" s="5" t="s">
        <v>93</v>
      </c>
      <c r="C46" s="6">
        <v>837</v>
      </c>
      <c r="D46" s="29" t="s">
        <v>138</v>
      </c>
      <c r="E46" s="30">
        <f t="shared" si="0"/>
        <v>45.878136200716845</v>
      </c>
    </row>
    <row r="47" spans="1:5" ht="12.75">
      <c r="A47" s="10" t="s">
        <v>74</v>
      </c>
      <c r="B47" s="5" t="s">
        <v>28</v>
      </c>
      <c r="C47" s="6">
        <v>4293</v>
      </c>
      <c r="D47" s="29" t="s">
        <v>139</v>
      </c>
      <c r="E47" s="30">
        <f t="shared" si="0"/>
        <v>44.887025390170045</v>
      </c>
    </row>
    <row r="48" spans="1:5" ht="12.75">
      <c r="A48" s="10" t="s">
        <v>75</v>
      </c>
      <c r="B48" s="5" t="s">
        <v>94</v>
      </c>
      <c r="C48" s="6">
        <v>2786</v>
      </c>
      <c r="D48" s="29" t="s">
        <v>140</v>
      </c>
      <c r="E48" s="30">
        <f t="shared" si="0"/>
        <v>10.44508255563532</v>
      </c>
    </row>
    <row r="49" spans="1:5" ht="12.75">
      <c r="A49" s="9">
        <v>1000</v>
      </c>
      <c r="B49" s="3" t="s">
        <v>29</v>
      </c>
      <c r="C49" s="4">
        <f>C50+C51+C52+C53+C54</f>
        <v>67271</v>
      </c>
      <c r="D49" s="31" t="s">
        <v>141</v>
      </c>
      <c r="E49" s="35">
        <f t="shared" si="0"/>
        <v>41.860534256960655</v>
      </c>
    </row>
    <row r="50" spans="1:5" ht="12.75">
      <c r="A50" s="10">
        <v>1001</v>
      </c>
      <c r="B50" s="5" t="s">
        <v>30</v>
      </c>
      <c r="C50" s="6">
        <v>1200</v>
      </c>
      <c r="D50" s="29" t="s">
        <v>142</v>
      </c>
      <c r="E50" s="30">
        <f t="shared" si="0"/>
        <v>26.583333333333332</v>
      </c>
    </row>
    <row r="51" spans="1:5" ht="12.75">
      <c r="A51" s="10">
        <v>1002</v>
      </c>
      <c r="B51" s="5" t="s">
        <v>31</v>
      </c>
      <c r="C51" s="6">
        <v>18830</v>
      </c>
      <c r="D51" s="29" t="s">
        <v>143</v>
      </c>
      <c r="E51" s="30">
        <f t="shared" si="0"/>
        <v>43.6218799787573</v>
      </c>
    </row>
    <row r="52" spans="1:5" ht="12.75">
      <c r="A52" s="10">
        <v>1003</v>
      </c>
      <c r="B52" s="5" t="s">
        <v>32</v>
      </c>
      <c r="C52" s="6">
        <v>37843</v>
      </c>
      <c r="D52" s="29" t="s">
        <v>144</v>
      </c>
      <c r="E52" s="30">
        <f t="shared" si="0"/>
        <v>41.65895938482678</v>
      </c>
    </row>
    <row r="53" spans="1:5" ht="12.75">
      <c r="A53" s="10">
        <v>1004</v>
      </c>
      <c r="B53" s="5" t="s">
        <v>95</v>
      </c>
      <c r="C53" s="6">
        <v>5514</v>
      </c>
      <c r="D53" s="29" t="s">
        <v>145</v>
      </c>
      <c r="E53" s="30">
        <f t="shared" si="0"/>
        <v>39.55386289445049</v>
      </c>
    </row>
    <row r="54" spans="1:5" ht="12.75">
      <c r="A54" s="10">
        <v>1006</v>
      </c>
      <c r="B54" s="5" t="s">
        <v>33</v>
      </c>
      <c r="C54" s="6">
        <v>3884</v>
      </c>
      <c r="D54" s="29" t="s">
        <v>146</v>
      </c>
      <c r="E54" s="30">
        <f t="shared" si="0"/>
        <v>43.280123583934085</v>
      </c>
    </row>
    <row r="55" spans="1:5" ht="12.75">
      <c r="A55" s="9">
        <v>1100</v>
      </c>
      <c r="B55" s="3" t="s">
        <v>34</v>
      </c>
      <c r="C55" s="4">
        <f>C56+C57+C58+C59</f>
        <v>11267</v>
      </c>
      <c r="D55" s="31" t="s">
        <v>147</v>
      </c>
      <c r="E55" s="35">
        <f t="shared" si="0"/>
        <v>10.224549569539363</v>
      </c>
    </row>
    <row r="56" spans="1:5" ht="12.75">
      <c r="A56" s="10">
        <v>1101</v>
      </c>
      <c r="B56" s="5" t="s">
        <v>96</v>
      </c>
      <c r="C56" s="6">
        <v>849</v>
      </c>
      <c r="D56" s="29" t="s">
        <v>148</v>
      </c>
      <c r="E56" s="30">
        <f t="shared" si="0"/>
        <v>50.17667844522968</v>
      </c>
    </row>
    <row r="57" spans="1:5" ht="12.75">
      <c r="A57" s="10" t="s">
        <v>104</v>
      </c>
      <c r="B57" s="5" t="s">
        <v>106</v>
      </c>
      <c r="C57" s="6">
        <v>9090</v>
      </c>
      <c r="D57" s="29"/>
      <c r="E57" s="30"/>
    </row>
    <row r="58" spans="1:5" ht="12.75">
      <c r="A58" s="10" t="s">
        <v>105</v>
      </c>
      <c r="B58" s="5" t="s">
        <v>97</v>
      </c>
      <c r="C58" s="6">
        <v>328</v>
      </c>
      <c r="D58" s="29" t="s">
        <v>149</v>
      </c>
      <c r="E58" s="30">
        <f t="shared" si="0"/>
        <v>47.86585365853659</v>
      </c>
    </row>
    <row r="59" spans="1:5" ht="12.75">
      <c r="A59" s="10">
        <v>1104</v>
      </c>
      <c r="B59" s="5" t="s">
        <v>35</v>
      </c>
      <c r="C59" s="6">
        <v>1000</v>
      </c>
      <c r="D59" s="29" t="s">
        <v>150</v>
      </c>
      <c r="E59" s="30">
        <f t="shared" si="0"/>
        <v>56.89999999999999</v>
      </c>
    </row>
    <row r="60" spans="1:5" ht="12.75">
      <c r="A60" s="10"/>
      <c r="B60" s="3" t="s">
        <v>36</v>
      </c>
      <c r="C60" s="23">
        <f>C8+C18+C20+C27+C31+C33+C38+C43+C49+C55+C16</f>
        <v>363229</v>
      </c>
      <c r="D60" s="31" t="s">
        <v>151</v>
      </c>
      <c r="E60" s="35">
        <f t="shared" si="0"/>
        <v>45.93878792717542</v>
      </c>
    </row>
    <row r="61" spans="1:5" ht="25.5">
      <c r="A61" s="10"/>
      <c r="B61" s="5" t="s">
        <v>37</v>
      </c>
      <c r="C61" s="6">
        <v>23916</v>
      </c>
      <c r="D61" s="29" t="s">
        <v>152</v>
      </c>
      <c r="E61" s="30">
        <f t="shared" si="0"/>
        <v>39.64291687573173</v>
      </c>
    </row>
    <row r="62" spans="1:5" ht="15">
      <c r="A62" s="10"/>
      <c r="B62" s="7" t="s">
        <v>38</v>
      </c>
      <c r="C62" s="24">
        <f>C60+C61</f>
        <v>387145</v>
      </c>
      <c r="D62" s="31" t="s">
        <v>154</v>
      </c>
      <c r="E62" s="35">
        <f t="shared" si="0"/>
        <v>45.555024603184854</v>
      </c>
    </row>
    <row r="63" spans="1:5" ht="12.75">
      <c r="A63" s="10"/>
      <c r="B63" s="3" t="s">
        <v>39</v>
      </c>
      <c r="C63" s="4">
        <v>-6213</v>
      </c>
      <c r="D63" s="31" t="s">
        <v>153</v>
      </c>
      <c r="E63" s="35"/>
    </row>
  </sheetData>
  <sheetProtection/>
  <mergeCells count="2">
    <mergeCell ref="A4:E4"/>
    <mergeCell ref="A5:E5"/>
  </mergeCells>
  <printOptions horizontalCentered="1"/>
  <pageMargins left="0.28" right="0.15748031496062992" top="0.3937007874015748" bottom="0.3937007874015748" header="0.2362204724409449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voronina_av</cp:lastModifiedBy>
  <cp:lastPrinted>2010-04-30T04:48:31Z</cp:lastPrinted>
  <dcterms:created xsi:type="dcterms:W3CDTF">1996-10-08T23:32:33Z</dcterms:created>
  <dcterms:modified xsi:type="dcterms:W3CDTF">2010-07-26T10:47:29Z</dcterms:modified>
  <cp:category/>
  <cp:version/>
  <cp:contentType/>
  <cp:contentStatus/>
</cp:coreProperties>
</file>