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<sst xmlns="http://schemas.openxmlformats.org/spreadsheetml/2006/main" count="179" uniqueCount="175">
  <si>
    <t>Код бюджетной классификации</t>
  </si>
  <si>
    <t>Название дохода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</si>
  <si>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</si>
  <si>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</si>
  <si>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</si>
  <si>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</si>
  <si>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</si>
  <si>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</si>
  <si>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</si>
  <si>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</si>
  <si>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182 105 01 000 00 0000 110</t>
  </si>
  <si>
    <t>Единый налог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</si>
  <si>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</si>
  <si>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</si>
  <si>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</si>
  <si>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</si>
  <si>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</si>
  <si>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</si>
  <si>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</si>
  <si>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</t>
  </si>
  <si>
    <t>000 1 08 07140 01 0000 110</t>
  </si>
  <si>
    <t>Госпошлина за госуд. регистрацию транспортных средств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</si>
  <si>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</si>
  <si>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</si>
  <si>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600 1 11 01050 05 0000 120</t>
  </si>
  <si>
    <t>600 1 11 05010 10 0000 120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</si>
  <si>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</si>
  <si>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</si>
  <si>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</si>
  <si>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</si>
  <si>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 районом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</si>
  <si>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</si>
  <si>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</si>
  <si>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</si>
  <si>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</si>
  <si>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</si>
  <si>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</si>
  <si>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000 114 00000 00 0000 000</t>
  </si>
  <si>
    <t>Доходы от продажи материальных и нематериальных активов</t>
  </si>
  <si>
    <t>600 114 02000 00 0000 410</t>
  </si>
  <si>
    <t>Доходы от реализации имущества, находящегося в собственности муниципального района ( за исключением имущества автономных учреждений, а так же имущества муниципальных унитарных предприятий, в том числе казенных)</t>
  </si>
  <si>
    <t>600 1 14 06000 00 0000 430</t>
  </si>
  <si>
    <t>Доходы от продажи земельных участков, находящихся в государственной и муниципальной собственности ( за исключением  земельных участков автономных учреждений, а так же земельных участков государственных и муниципальных предприятий, в том числе казенных</t>
  </si>
  <si>
    <t>000 1 16 00000 00 0000 000</t>
  </si>
  <si>
    <t>Штрафы, санкции, возмещение ущерба</t>
  </si>
  <si>
    <t>000 1 16 21000 00 0000 140</t>
  </si>
  <si>
    <t>Денежные взыскания (штрафы) и иные суммы, взыскиваемые с лиц, виновных в совершении преступлений и возмещение ущерба имуществу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</si>
  <si>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</si>
  <si>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</si>
  <si>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000 1 16 90000 00 0000 140</t>
  </si>
  <si>
    <t>Прочие поступления от денежных взысканий (штрафов) и иных сумм возмещения ущерба</t>
  </si>
  <si>
    <t>000 2 00 00000 00 0000 000</t>
  </si>
  <si>
    <t>БЕЗВОЗМЕЗДНЫЕ ПОСТУПЛЕНИЯ :</t>
  </si>
  <si>
    <t>605 2 02 00000 00 0000 000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</si>
  <si>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</si>
  <si>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605 2 02 01000 00 0000 151</t>
  </si>
  <si>
    <t>Дотация на выравнивание уровня бюджетной обеспеченности</t>
  </si>
  <si>
    <t>605 2 02 02000 00 0000 151</t>
  </si>
  <si>
    <t>СУБСИДИИ:</t>
  </si>
  <si>
    <t>Субсидии на выполнение полномочий органов местного самоуправления по вопросам местного значения :</t>
  </si>
  <si>
    <t>Субсидия на поддержку и развитие казначейской системы исполнения областного и местных бюджетов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</si>
  <si>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</si>
  <si>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</si>
  <si>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Субсидия на долевое участие в оплате коммунальных услуг  учреждений бюджетной сферы муниципальных образований Ярославской области</t>
  </si>
  <si>
    <t>Субсидия на обеспечение мер социальной поддержки педагогических работников, проживающих и работающих в сельской местности и рабочих поселках ЯО по оплате жилищно - коммунальных услуг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</si>
  <si>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</si>
  <si>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>Субсидия на осуществление бюджетных инвестиций в объекты капитального строительства</t>
  </si>
  <si>
    <t>Субсидия на поддержку массового спорта</t>
  </si>
  <si>
    <t>Субсидия на содержание жилищного фонда по региональным стандартам оплаты жилого помещения и коммунальных услуг</t>
  </si>
  <si>
    <t>Субсидия на развитие первичной медико – санитарной помощи</t>
  </si>
  <si>
    <t>Субсидия на подготовку к зиме</t>
  </si>
  <si>
    <t>Субсидия на премирование победителей конкурса</t>
  </si>
  <si>
    <t>Субсидии на выполнение региональных целевых программ:</t>
  </si>
  <si>
    <t>Субсидия на мероприятия по газификации и водоснабжению сельских населенных пунктов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</si>
  <si>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и работающих в сельской местности</t>
  </si>
  <si>
    <t>Субсидия на реализацию областной целевой программы «Обеспечение территорий муниципальных образований ЯО градостроительной документацией и правилами землепользования и застройки»</t>
  </si>
  <si>
    <t>Субсидия подпрограмма «Обеспечение жильем молодых семей»</t>
  </si>
  <si>
    <t>Субсидия на реализацию губернаторской целевой  программы «Поддержка учреждений культурно – досуговой сферы ЯО»</t>
  </si>
  <si>
    <t>Субсидия на реализацию губернаторской целевой  программы «Отдых, оздоровление и занятость детей»</t>
  </si>
  <si>
    <t>Субсидия на реализацию областной целевой программы «Государственная поддержка материально-технической базы образовательных учреждений ЯО»</t>
  </si>
  <si>
    <t>Субсидия на реализацию областной целевой программы «Комплексные меры противодействия злоупотреблению наркотиками и их незаконному обороту»</t>
  </si>
  <si>
    <t>Субсидия на реализацию губернаторской целевой  программы «Государственная поддержка граждан в сфере ипотечного жилищного кредитования»</t>
  </si>
  <si>
    <t>Субсидия на ОЦП «Развитие образования»</t>
  </si>
  <si>
    <t>Субсидия на реализацию областной целевой программы «Модернизация объектов коммунальной инфраструктуры ЯО» в части мероприятий по газификации, теплоснабжению, водоснабжению и водоотведению</t>
  </si>
  <si>
    <t>Субсидия на реализацию Губернаторской целевой программы «Отдых, оздоровление и занятость детей» в части организации занятости подростков в летний период</t>
  </si>
  <si>
    <t>Субсидия на реализацию областной целевой программы «Молодежь»</t>
  </si>
  <si>
    <t>Субсидия на реализацию областной целевой программы «Профилактика правонарушений в ЯО»</t>
  </si>
  <si>
    <t>Субсидия на финансирование природных мероприятий в рамках областной целевой программы «Отходы»</t>
  </si>
  <si>
    <t>202 020 8905 0001 151</t>
  </si>
  <si>
    <t>Субсидия на обеспечение мероприятий по капитальному ремонту многоквартирных домов</t>
  </si>
  <si>
    <t>Субсидия на обеспечение мероприятий по переселению граждан из аварийного жилищного фонда</t>
  </si>
  <si>
    <t>Субсидия на реализацию областной целевой программы «Развитие физической культуры и спорта в ЯО»</t>
  </si>
  <si>
    <t>Субсидия на реализацию областной целевой программы «Модернизация материально – технической базы учреждений здравоохранения в ЯО»</t>
  </si>
  <si>
    <t>Субсидии за счет средств федерального бюджета</t>
  </si>
  <si>
    <t>Субсидия на комплектование книжных фондов библиотек муниципальных образований</t>
  </si>
  <si>
    <t>Субсидия на возмещение затрат на реализацию мероприятий по организации оздоровительной кампания детей и подростков за счет средств федерального бюджета</t>
  </si>
  <si>
    <t>Субсидия на ФЦП «Социальное развитие села до 2010 г»</t>
  </si>
  <si>
    <t>202 02 08805 0001 151</t>
  </si>
  <si>
    <t>202 02 08805 0002 151</t>
  </si>
  <si>
    <t>605 2 02 03000 00 0000 151</t>
  </si>
  <si>
    <t>СУБВЕНЦИИ:</t>
  </si>
  <si>
    <t>Субвенции на выполнение полномочий субъектов РФ</t>
  </si>
  <si>
    <t>Субвенция на осуществление государственных полномочий ЯО по профилактике безнадзорности и правонарушений несовершеннолетних и защите их прав</t>
  </si>
  <si>
    <t>Субвенция на осуществление государственных полномочий ЯО по расчету и предоставлению дотаций поселениям на выравнивание финансовых возможностей</t>
  </si>
  <si>
    <t>Субвенция на обеспечение мер социальной поддержки пенсионеров – педагогических работников муниципальных образовательных учреждений по оплате жилищно – коммунальных услуг</t>
  </si>
  <si>
    <t>Субвенция на содержание и обеспечение деятельности органов местного самоуправления  муниципальных районов ЯО в части осуществления ими переданных государственных полномочий ЯО по решению вопросов социальной поддержки граждан, опеки и попечительства, охраны труда и социального партнерства</t>
  </si>
  <si>
    <t>Субвенция на осуществление государственных полномочий ЯО в части опеки и попечительства над несовершеннолетними гражданами</t>
  </si>
  <si>
    <t>Субвенция на осуществление мер социальной поддержки в оплате жилого помещения и коммунальных услуг ветеранам труда в соответствии с ФЗ «О ветеранах» и гражданам в соответствии с Законом РФ «О реабилитации жертв политических репрессий»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</si>
  <si>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</si>
  <si>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</si>
  <si>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</si>
  <si>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</si>
  <si>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</si>
  <si>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Субвенция на содержание социальной защиты населения</t>
  </si>
  <si>
    <t>Субвенция на компенсацию стоимости санаторно-курортных путевок нуждающимся в санаторно-курортном лечении работникам бюджетной сферы, членам их семей и другим категориям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</si>
  <si>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</si>
  <si>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</si>
  <si>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Субвенция на поддержку детей-сирот и детей, оставшихся без попечения родителей, приемных и патронатных семей</t>
  </si>
  <si>
    <t>Субвенция на воспитание и обучение детей-инвалидов в дошкольных образовательных учреждениях</t>
  </si>
  <si>
    <t>Субвенция на содержание детских домов и обеспечение специальных (коррекционных) школ – интернатов питанием и мягким инвентарем</t>
  </si>
  <si>
    <t>Субвенция  на компенсацию расходов по оплате проезда на транспорте лиц, находящихся под диспансерным наблюдением в связи с туберкулезом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</si>
  <si>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</si>
  <si>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приемных семьях опекунов (попечителей), приемных семьях,  а также на выплату заработной платы приемным родителям</t>
  </si>
  <si>
    <t>Субвенции на выполнение региональных целевых программ:</t>
  </si>
  <si>
    <t>Субвенция на реализацию губернаторской программы «Отдых, оздоровление и занятость детей», нуждающихся в особой заботе государства</t>
  </si>
  <si>
    <t>Субвенция на реализацию областной целевой программы «Пожарная безопасность учреждений социального обслуживания»</t>
  </si>
  <si>
    <t>Субвенция на реализацию областной комплексной целевой программы «Семья и дети» подпрограммы «Семья»</t>
  </si>
  <si>
    <t>Субвенция на реализацию областной комплексной целевой программы «Семья и дети» подпрограммы «Приемная семья»</t>
  </si>
  <si>
    <t>Субвенция на реализацию областной комплексной целевой программы «Семья и дети» подпрограммы «Дети-инвалиды»</t>
  </si>
  <si>
    <t>Субвенция на реализацию областной комплексной целевой программы «Семья и дети» подпрограммы «Одаренные дети»</t>
  </si>
  <si>
    <t>Субвенция на реализацию областной целевой программы «Развитие информатизации органов и учреждений социальной защиты населения ЯО»</t>
  </si>
  <si>
    <t>Субвенция на реализацию  областной целевой программы «Социальная поддержка инвалидов»</t>
  </si>
  <si>
    <t>Субвенция на реализацию  областной целевой программы «Профилактика правонарушений в ЯО»</t>
  </si>
  <si>
    <t>Субвенция на реализацию областной целевой программы социальной поддержки старшего поколения «Забота»</t>
  </si>
  <si>
    <t>Субвенция на реализацию областной целевой программы «Здоровый ребенок» на выплату надбавок медицинскому персоналу, обслуживающему образовательные учреждения области</t>
  </si>
  <si>
    <t>Субвенции за счет средств федерального бюджета:</t>
  </si>
  <si>
    <t>Субвенция на осуществление первичного воинского учета на территориях, где отсутствуют военные комиссариаты</t>
  </si>
  <si>
    <t>Субвенция на выплату единовременных пособий при всех формах устройства детей, лишенных родительского попечения, в семью</t>
  </si>
  <si>
    <t>Субвенция на выплату ежемесячного денежного вознаграждения за классное руководство в государственных и муниципальных общеобразовательных школах ( приоритетный национальный проект «Образование»)</t>
  </si>
  <si>
    <t>Субвенция на денежную выплату почетным донорам согласно статьи 11 Закона РФ «О донорстве крови и её компонентов»</t>
  </si>
  <si>
    <t>Субвенция на денежную выплату медицинскому персоналу фельдшерско-акушерских пунктов, врачам, фельдшерам и медицинским сестрам скорой   медицинской помощи</t>
  </si>
  <si>
    <t>Субвенция на выполнение переданных федеральных полномочий на государственную регистрацию актов гражданского состояния</t>
  </si>
  <si>
    <t>Субвенция на выплату единовременного пособия беременной жене военнослужащего</t>
  </si>
  <si>
    <t>Субвенция на осуществление  переданных государственных полномочий по ежегодному изменению и дополнению списков кандидатов в присяжные заседатели федеральных судов общей юрисдикции в РФ</t>
  </si>
  <si>
    <t>Субвенция на оплату жилого помещения и коммунальных услуг отдельных категорий граждан, оказание мер социальной поддержки,  которым относится к ведению  РФ</t>
  </si>
  <si>
    <t>000 2 02 04012 05 0000 151</t>
  </si>
  <si>
    <t>Резервный фонд</t>
  </si>
  <si>
    <t>000 2 02 04014 05 0000 151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</si>
  <si>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</si>
  <si>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Резервный фонд Администрации Ярославской обл.</t>
  </si>
  <si>
    <t>000 2 07 05000 05 0000 180</t>
  </si>
  <si>
    <t>Прочие безвозмездные поступления в бюджеты муниципальных районов</t>
  </si>
  <si>
    <t>000 3 00 00000 00 0000 000</t>
  </si>
  <si>
    <t>Доходы от предпринимательской и иной приносящей доход деятельности</t>
  </si>
  <si>
    <t>ВСЕГО ДОХОДОВ:</t>
  </si>
  <si>
    <t>Утверждено на год                    ( тыс. руб.)</t>
  </si>
  <si>
    <t>Субсидия на реализацию областной целевой программы «Государственная поддержка молодых семей ЯО в приобретении ( строительстве) жилья»</t>
  </si>
  <si>
    <t>Субвенция на обеспечение жильем инвалидов войны и участников боевых действий, участников ВОВ, ветеранов боевых действий, военнослужащих, проходивших военную службу в период ВОВ, гражданам, награжденных знаком «Жителю блокадного Ленинграда», лиц, работавших на военных объектах в период ВОВ, семей погибших ( умерших) инвалидов войны – участников ВОВ, инвалидов и семей, имеющих детей – инвалидов</t>
  </si>
  <si>
    <t>Субсидия на реализацию областной целевой программы « Развитие дошкольного образования в ЯО»</t>
  </si>
  <si>
    <t>Приложение № 1</t>
  </si>
  <si>
    <t>к Решению Собрания депутатов</t>
  </si>
  <si>
    <t>Мышкинского муниципального</t>
  </si>
  <si>
    <t>Исполнение доходов бюджета Мышкинского муниципального района за 2008 год в соответствии с классификацией доходов бюджетов Российской Федерации</t>
  </si>
  <si>
    <t>Исполнено 2008 г</t>
  </si>
  <si>
    <t>% исполнения</t>
  </si>
  <si>
    <t>Доходы в виде прибыли, приходящейся на доли в уставных            ( складочных) капиталах хозяйственных товариществ и обществ или дивидендов по акциям, принадлежащим муниципальным районам</t>
  </si>
  <si>
    <t>000 1 17 01000 00 0000 180</t>
  </si>
  <si>
    <t>000 1 19 00000 00 0000 151</t>
  </si>
  <si>
    <t>Прочие неналоговые доходы</t>
  </si>
  <si>
    <t>4</t>
  </si>
  <si>
    <t>Возврат остатков субсидий и субвенций прошлых лет</t>
  </si>
  <si>
    <t>-234</t>
  </si>
  <si>
    <t>000 2 02 02 06805 0000 151</t>
  </si>
  <si>
    <t>Субсидия на внедрение инновационных программ</t>
  </si>
  <si>
    <t>района от 28.04.2009г. № __10__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</si>
</sst>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" fontId="0" fillId="0" borderId="0" xfId="0" applyNumberFormat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80" fontId="0" fillId="0" borderId="0" xfId="0" applyNumberFormat="1" applyAlignment="1">
      <alignment wrapText="1"/>
    </xf>
    <xf numFmtId="180" fontId="0" fillId="0" borderId="10" xfId="0" applyNumberForma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4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22.57421875" style="1" customWidth="1"/>
    <col min="2" max="2" width="55.140625" style="1" customWidth="1"/>
    <col min="3" max="3" width="10.8515625" style="16" customWidth="1"/>
    <col min="4" max="4" width="9.57421875" style="16" customWidth="1"/>
    <col min="5" max="5" width="10.57421875" style="25" customWidth="1"/>
    <col min="6" max="6" width="9.140625" style="1" customWidth="1"/>
  </cols>
  <sheetData>
    <row r="2" spans="3:5" ht="12.75">
      <c r="C2" s="32" t="s">
        <v>159</v>
      </c>
      <c r="D2" s="32"/>
      <c r="E2" s="32"/>
    </row>
    <row r="3" spans="3:5" ht="12.75">
      <c r="C3" s="32" t="s">
        <v>160</v>
      </c>
      <c r="D3" s="32"/>
      <c r="E3" s="32"/>
    </row>
    <row r="4" spans="3:5" ht="12.75">
      <c r="C4" s="32" t="s">
        <v>161</v>
      </c>
      <c r="D4" s="32"/>
      <c r="E4" s="32"/>
    </row>
    <row r="5" spans="3:5" ht="12.75">
      <c r="C5" s="32" t="s">
        <v>174</v>
      </c>
      <c r="D5" s="32"/>
      <c r="E5" s="32"/>
    </row>
    <row r="6" ht="9" customHeight="1"/>
    <row r="7" spans="1:5" ht="28.5" customHeight="1">
      <c r="A7" s="31" t="s">
        <v>162</v>
      </c>
      <c r="B7" s="31"/>
      <c r="C7" s="31"/>
      <c r="D7" s="31"/>
      <c r="E7" s="31"/>
    </row>
    <row r="8" ht="9" customHeight="1"/>
    <row r="9" spans="1:5" ht="33.75">
      <c r="A9" s="2" t="s">
        <v>0</v>
      </c>
      <c r="B9" s="13" t="s">
        <v>1</v>
      </c>
      <c r="C9" s="17" t="s">
        <v>155</v>
      </c>
      <c r="D9" s="29" t="s">
        <v>163</v>
      </c>
      <c r="E9" s="30" t="s">
        <v>164</v>
      </c>
    </row>
    <row r="10" spans="1:5" ht="12" customHeight="1">
      <c r="A10" s="2" t="s">
        <v>2</v>
      </c>
      <c r="B10" s="3" t="s">
        <v>3</v>
      </c>
      <c r="C10" s="18">
        <v>75702</v>
      </c>
      <c r="D10" s="19">
        <v>74236</v>
      </c>
      <c r="E10" s="26">
        <f>D10/C10*100</f>
        <v>98.06345935378194</v>
      </c>
    </row>
    <row r="11" spans="1:5" ht="16.5" customHeight="1">
      <c r="A11" s="2" t="s">
        <v>4</v>
      </c>
      <c r="B11" s="3" t="s">
        <v>5</v>
      </c>
      <c r="C11" s="18">
        <v>55550</v>
      </c>
      <c r="D11" s="19">
        <v>55550</v>
      </c>
      <c r="E11" s="26">
        <f aca="true" t="shared" si="0" ref="E11:E74">D11/C11*100</f>
        <v>100</v>
      </c>
    </row>
    <row r="12" spans="1:5" ht="15.75" customHeight="1">
      <c r="A12" s="4" t="s">
        <v>6</v>
      </c>
      <c r="B12" s="5" t="s">
        <v>7</v>
      </c>
      <c r="C12" s="20">
        <v>55550</v>
      </c>
      <c r="D12" s="19">
        <v>54756</v>
      </c>
      <c r="E12" s="26">
        <f t="shared" si="0"/>
        <v>98.57065706570657</v>
      </c>
    </row>
    <row r="13" spans="1:5" ht="14.25" customHeight="1">
      <c r="A13" s="2" t="s">
        <v>8</v>
      </c>
      <c r="B13" s="3" t="s">
        <v>9</v>
      </c>
      <c r="C13" s="18">
        <v>5927</v>
      </c>
      <c r="D13" s="19">
        <v>5770</v>
      </c>
      <c r="E13" s="26">
        <f t="shared" si="0"/>
        <v>97.35110511219841</v>
      </c>
    </row>
    <row r="14" spans="1:5" ht="26.25" customHeight="1">
      <c r="A14" s="4" t="s">
        <v>10</v>
      </c>
      <c r="B14" s="5" t="s">
        <v>11</v>
      </c>
      <c r="C14" s="20">
        <v>4004</v>
      </c>
      <c r="D14" s="19">
        <v>4011</v>
      </c>
      <c r="E14" s="26">
        <f t="shared" si="0"/>
        <v>100.17482517482517</v>
      </c>
    </row>
    <row r="15" spans="1:5" ht="25.5">
      <c r="A15" s="4" t="s">
        <v>12</v>
      </c>
      <c r="B15" s="5" t="s">
        <v>13</v>
      </c>
      <c r="C15" s="20">
        <v>1770</v>
      </c>
      <c r="D15" s="19">
        <v>1654</v>
      </c>
      <c r="E15" s="26">
        <f t="shared" si="0"/>
        <v>93.44632768361582</v>
      </c>
    </row>
    <row r="16" spans="1:5" ht="18" customHeight="1">
      <c r="A16" s="4" t="s">
        <v>14</v>
      </c>
      <c r="B16" s="5" t="s">
        <v>15</v>
      </c>
      <c r="C16" s="21">
        <v>153</v>
      </c>
      <c r="D16" s="19">
        <v>105</v>
      </c>
      <c r="E16" s="26">
        <f t="shared" si="0"/>
        <v>68.62745098039215</v>
      </c>
    </row>
    <row r="17" spans="1:5" ht="13.5" customHeight="1">
      <c r="A17" s="2" t="s">
        <v>16</v>
      </c>
      <c r="B17" s="3" t="s">
        <v>17</v>
      </c>
      <c r="C17" s="18">
        <v>423</v>
      </c>
      <c r="D17" s="19">
        <v>475</v>
      </c>
      <c r="E17" s="26">
        <f t="shared" si="0"/>
        <v>112.29314420803782</v>
      </c>
    </row>
    <row r="18" spans="1:5" ht="12.75" customHeight="1">
      <c r="A18" s="4" t="s">
        <v>18</v>
      </c>
      <c r="B18" s="12" t="s">
        <v>19</v>
      </c>
      <c r="C18" s="20">
        <v>283</v>
      </c>
      <c r="D18" s="19">
        <v>299</v>
      </c>
      <c r="E18" s="26">
        <f t="shared" si="0"/>
        <v>105.65371024734982</v>
      </c>
    </row>
    <row r="19" spans="1:5" ht="15.75" customHeight="1">
      <c r="A19" s="4" t="s">
        <v>20</v>
      </c>
      <c r="B19" s="5" t="s">
        <v>21</v>
      </c>
      <c r="C19" s="20">
        <v>140</v>
      </c>
      <c r="D19" s="19">
        <v>176</v>
      </c>
      <c r="E19" s="26">
        <f t="shared" si="0"/>
        <v>125.71428571428571</v>
      </c>
    </row>
    <row r="20" spans="1:5" ht="28.5" customHeight="1">
      <c r="A20" s="2" t="s">
        <v>22</v>
      </c>
      <c r="B20" s="3" t="s">
        <v>23</v>
      </c>
      <c r="C20" s="22">
        <v>6457</v>
      </c>
      <c r="D20" s="19">
        <v>5967</v>
      </c>
      <c r="E20" s="26">
        <f t="shared" si="0"/>
        <v>92.41133653399412</v>
      </c>
    </row>
    <row r="21" spans="1:5" ht="51.75" customHeight="1">
      <c r="A21" s="4" t="s">
        <v>24</v>
      </c>
      <c r="B21" s="12" t="s">
        <v>165</v>
      </c>
      <c r="C21" s="23">
        <v>5</v>
      </c>
      <c r="D21" s="19">
        <v>10</v>
      </c>
      <c r="E21" s="26">
        <f t="shared" si="0"/>
        <v>200</v>
      </c>
    </row>
    <row r="22" spans="1:5" ht="63" customHeight="1">
      <c r="A22" s="4" t="s">
        <v>25</v>
      </c>
      <c r="B22" s="5" t="s">
        <v>26</v>
      </c>
      <c r="C22" s="21">
        <v>4238</v>
      </c>
      <c r="D22" s="19">
        <v>3750</v>
      </c>
      <c r="E22" s="26">
        <f t="shared" si="0"/>
        <v>88.48513449740445</v>
      </c>
    </row>
    <row r="23" spans="1:5" ht="49.5" customHeight="1">
      <c r="A23" s="4" t="s">
        <v>27</v>
      </c>
      <c r="B23" s="5" t="s">
        <v>28</v>
      </c>
      <c r="C23" s="21">
        <v>1520</v>
      </c>
      <c r="D23" s="19">
        <v>1513</v>
      </c>
      <c r="E23" s="26">
        <f t="shared" si="0"/>
        <v>99.53947368421052</v>
      </c>
    </row>
    <row r="24" spans="1:5" ht="43.5" customHeight="1">
      <c r="A24" s="4" t="s">
        <v>29</v>
      </c>
      <c r="B24" s="5" t="s">
        <v>30</v>
      </c>
      <c r="C24" s="21">
        <v>694</v>
      </c>
      <c r="D24" s="19">
        <v>694</v>
      </c>
      <c r="E24" s="26">
        <f t="shared" si="0"/>
        <v>100</v>
      </c>
    </row>
    <row r="25" spans="1:5" ht="18" customHeight="1">
      <c r="A25" s="2" t="s">
        <v>31</v>
      </c>
      <c r="B25" s="13" t="s">
        <v>32</v>
      </c>
      <c r="C25" s="22">
        <v>1234</v>
      </c>
      <c r="D25" s="19">
        <v>1272</v>
      </c>
      <c r="E25" s="26">
        <f t="shared" si="0"/>
        <v>103.07941653160452</v>
      </c>
    </row>
    <row r="26" spans="1:5" ht="18" customHeight="1">
      <c r="A26" s="4" t="s">
        <v>33</v>
      </c>
      <c r="B26" s="5" t="s">
        <v>34</v>
      </c>
      <c r="C26" s="21">
        <v>1234</v>
      </c>
      <c r="D26" s="19">
        <v>1272</v>
      </c>
      <c r="E26" s="26">
        <f t="shared" si="0"/>
        <v>103.07941653160452</v>
      </c>
    </row>
    <row r="27" spans="1:5" ht="25.5">
      <c r="A27" s="2" t="s">
        <v>35</v>
      </c>
      <c r="B27" s="3" t="s">
        <v>36</v>
      </c>
      <c r="C27" s="22">
        <v>20</v>
      </c>
      <c r="D27" s="19">
        <v>58</v>
      </c>
      <c r="E27" s="26">
        <f t="shared" si="0"/>
        <v>290</v>
      </c>
    </row>
    <row r="28" spans="1:5" ht="25.5" customHeight="1">
      <c r="A28" s="2" t="s">
        <v>37</v>
      </c>
      <c r="B28" s="13" t="s">
        <v>38</v>
      </c>
      <c r="C28" s="22">
        <v>5032</v>
      </c>
      <c r="D28" s="19">
        <v>5108</v>
      </c>
      <c r="E28" s="26">
        <f t="shared" si="0"/>
        <v>101.51033386327504</v>
      </c>
    </row>
    <row r="29" spans="1:5" ht="53.25" customHeight="1">
      <c r="A29" s="4" t="s">
        <v>39</v>
      </c>
      <c r="B29" s="5" t="s">
        <v>40</v>
      </c>
      <c r="C29" s="21">
        <v>4426</v>
      </c>
      <c r="D29" s="19">
        <v>4479</v>
      </c>
      <c r="E29" s="26">
        <f t="shared" si="0"/>
        <v>101.19746949841843</v>
      </c>
    </row>
    <row r="30" spans="1:5" ht="66" customHeight="1">
      <c r="A30" s="4" t="s">
        <v>41</v>
      </c>
      <c r="B30" s="12" t="s">
        <v>42</v>
      </c>
      <c r="C30" s="21">
        <v>606</v>
      </c>
      <c r="D30" s="19">
        <v>629</v>
      </c>
      <c r="E30" s="26">
        <f t="shared" si="0"/>
        <v>103.79537953795379</v>
      </c>
    </row>
    <row r="31" spans="1:5" ht="12.75" customHeight="1">
      <c r="A31" s="2" t="s">
        <v>43</v>
      </c>
      <c r="B31" s="3" t="s">
        <v>44</v>
      </c>
      <c r="C31" s="22">
        <v>1059</v>
      </c>
      <c r="D31" s="19">
        <v>1072</v>
      </c>
      <c r="E31" s="26">
        <f t="shared" si="0"/>
        <v>101.2275731822474</v>
      </c>
    </row>
    <row r="32" spans="1:5" ht="38.25">
      <c r="A32" s="4" t="s">
        <v>45</v>
      </c>
      <c r="B32" s="5" t="s">
        <v>46</v>
      </c>
      <c r="C32" s="21">
        <v>100</v>
      </c>
      <c r="D32" s="19">
        <v>105</v>
      </c>
      <c r="E32" s="26">
        <f t="shared" si="0"/>
        <v>105</v>
      </c>
    </row>
    <row r="33" spans="1:5" ht="12.75" customHeight="1">
      <c r="A33" s="4" t="s">
        <v>47</v>
      </c>
      <c r="B33" s="12" t="s">
        <v>48</v>
      </c>
      <c r="C33" s="23">
        <v>455</v>
      </c>
      <c r="D33" s="19">
        <v>419</v>
      </c>
      <c r="E33" s="26">
        <f t="shared" si="0"/>
        <v>92.08791208791209</v>
      </c>
    </row>
    <row r="34" spans="1:5" ht="28.5" customHeight="1">
      <c r="A34" s="15" t="s">
        <v>49</v>
      </c>
      <c r="B34" s="12" t="s">
        <v>50</v>
      </c>
      <c r="C34" s="23">
        <v>504</v>
      </c>
      <c r="D34" s="19">
        <v>548</v>
      </c>
      <c r="E34" s="26">
        <f t="shared" si="0"/>
        <v>108.73015873015872</v>
      </c>
    </row>
    <row r="35" spans="1:5" ht="12.75" customHeight="1">
      <c r="A35" s="15" t="s">
        <v>166</v>
      </c>
      <c r="B35" s="12" t="s">
        <v>168</v>
      </c>
      <c r="C35" s="23"/>
      <c r="D35" s="19" t="s">
        <v>169</v>
      </c>
      <c r="E35" s="26"/>
    </row>
    <row r="36" spans="1:5" ht="12.75" customHeight="1">
      <c r="A36" s="4" t="s">
        <v>167</v>
      </c>
      <c r="B36" s="5" t="s">
        <v>170</v>
      </c>
      <c r="C36" s="21"/>
      <c r="D36" s="19" t="s">
        <v>171</v>
      </c>
      <c r="E36" s="26"/>
    </row>
    <row r="37" spans="1:5" ht="15" customHeight="1">
      <c r="A37" s="2" t="s">
        <v>51</v>
      </c>
      <c r="B37" s="3" t="s">
        <v>52</v>
      </c>
      <c r="C37" s="22">
        <f>C39+C40+C83+C129+C130+C132</f>
        <v>250989</v>
      </c>
      <c r="D37" s="22">
        <f>D39+D40+D83+D129+D130+D132</f>
        <v>238829</v>
      </c>
      <c r="E37" s="26">
        <f t="shared" si="0"/>
        <v>95.15516616266052</v>
      </c>
    </row>
    <row r="38" spans="1:5" ht="38.25">
      <c r="A38" s="4" t="s">
        <v>53</v>
      </c>
      <c r="B38" s="6" t="s">
        <v>54</v>
      </c>
      <c r="C38" s="21">
        <v>249145</v>
      </c>
      <c r="D38" s="19">
        <v>236985</v>
      </c>
      <c r="E38" s="26">
        <f t="shared" si="0"/>
        <v>95.11930803347448</v>
      </c>
    </row>
    <row r="39" spans="1:5" ht="25.5">
      <c r="A39" s="2" t="s">
        <v>55</v>
      </c>
      <c r="B39" s="7" t="s">
        <v>56</v>
      </c>
      <c r="C39" s="22">
        <v>496</v>
      </c>
      <c r="D39" s="19">
        <v>495</v>
      </c>
      <c r="E39" s="26">
        <f t="shared" si="0"/>
        <v>99.79838709677419</v>
      </c>
    </row>
    <row r="40" spans="1:5" ht="15" customHeight="1">
      <c r="A40" s="2" t="s">
        <v>57</v>
      </c>
      <c r="B40" s="3" t="s">
        <v>58</v>
      </c>
      <c r="C40" s="22">
        <f>C41+C54+C76</f>
        <v>136226</v>
      </c>
      <c r="D40" s="22">
        <f>D41+D54+D76</f>
        <v>128008</v>
      </c>
      <c r="E40" s="26">
        <f t="shared" si="0"/>
        <v>93.96737773993216</v>
      </c>
    </row>
    <row r="41" spans="1:5" ht="30" customHeight="1">
      <c r="A41" s="4"/>
      <c r="B41" s="3" t="s">
        <v>59</v>
      </c>
      <c r="C41" s="22">
        <f>C42+C43+C44+C45+C46+C47+C48+C49+C50+C51+C52+C53</f>
        <v>88558</v>
      </c>
      <c r="D41" s="22">
        <f>D42+D43+D44+D45+D46+D47+D48+D49+D50+D51+D52+D53</f>
        <v>87599</v>
      </c>
      <c r="E41" s="26">
        <f t="shared" si="0"/>
        <v>98.91709388197566</v>
      </c>
    </row>
    <row r="42" spans="1:5" ht="25.5">
      <c r="A42" s="4"/>
      <c r="B42" s="5" t="s">
        <v>60</v>
      </c>
      <c r="C42" s="21">
        <v>500</v>
      </c>
      <c r="D42" s="19">
        <v>500</v>
      </c>
      <c r="E42" s="26">
        <f t="shared" si="0"/>
        <v>100</v>
      </c>
    </row>
    <row r="43" spans="1:5" ht="12.75">
      <c r="A43" s="4"/>
      <c r="B43" s="5" t="s">
        <v>61</v>
      </c>
      <c r="C43" s="21">
        <v>40</v>
      </c>
      <c r="D43" s="19">
        <v>29</v>
      </c>
      <c r="E43" s="26">
        <f t="shared" si="0"/>
        <v>72.5</v>
      </c>
    </row>
    <row r="44" spans="1:5" ht="51">
      <c r="A44" s="4"/>
      <c r="B44" s="6" t="s">
        <v>62</v>
      </c>
      <c r="C44" s="21">
        <v>624</v>
      </c>
      <c r="D44" s="19">
        <v>613</v>
      </c>
      <c r="E44" s="26">
        <f t="shared" si="0"/>
        <v>98.23717948717949</v>
      </c>
    </row>
    <row r="45" spans="1:5" ht="38.25">
      <c r="A45" s="4"/>
      <c r="B45" s="5" t="s">
        <v>63</v>
      </c>
      <c r="C45" s="21">
        <v>8850</v>
      </c>
      <c r="D45" s="19">
        <v>8850</v>
      </c>
      <c r="E45" s="26">
        <f t="shared" si="0"/>
        <v>100</v>
      </c>
    </row>
    <row r="46" spans="1:5" ht="51">
      <c r="A46" s="4"/>
      <c r="B46" s="5" t="s">
        <v>64</v>
      </c>
      <c r="C46" s="21">
        <v>880</v>
      </c>
      <c r="D46" s="19">
        <v>463</v>
      </c>
      <c r="E46" s="26">
        <f t="shared" si="0"/>
        <v>52.61363636363636</v>
      </c>
    </row>
    <row r="47" spans="1:5" ht="38.25">
      <c r="A47" s="4"/>
      <c r="B47" s="5" t="s">
        <v>65</v>
      </c>
      <c r="C47" s="21">
        <v>748</v>
      </c>
      <c r="D47" s="19">
        <v>748</v>
      </c>
      <c r="E47" s="26">
        <f t="shared" si="0"/>
        <v>100</v>
      </c>
    </row>
    <row r="48" spans="1:5" ht="25.5">
      <c r="A48" s="4"/>
      <c r="B48" s="5" t="s">
        <v>66</v>
      </c>
      <c r="C48" s="21">
        <v>70000</v>
      </c>
      <c r="D48" s="19">
        <v>69490</v>
      </c>
      <c r="E48" s="26">
        <f t="shared" si="0"/>
        <v>99.27142857142857</v>
      </c>
    </row>
    <row r="49" spans="1:5" ht="12.75">
      <c r="A49" s="4"/>
      <c r="B49" s="5" t="s">
        <v>67</v>
      </c>
      <c r="C49" s="21">
        <v>183</v>
      </c>
      <c r="D49" s="19">
        <v>173</v>
      </c>
      <c r="E49" s="26">
        <f t="shared" si="0"/>
        <v>94.53551912568307</v>
      </c>
    </row>
    <row r="50" spans="1:5" ht="26.25" customHeight="1">
      <c r="A50" s="4"/>
      <c r="B50" s="5" t="s">
        <v>68</v>
      </c>
      <c r="C50" s="21">
        <v>4983</v>
      </c>
      <c r="D50" s="19">
        <v>4983</v>
      </c>
      <c r="E50" s="26">
        <f t="shared" si="0"/>
        <v>100</v>
      </c>
    </row>
    <row r="51" spans="1:5" ht="25.5">
      <c r="A51" s="4"/>
      <c r="B51" s="5" t="s">
        <v>69</v>
      </c>
      <c r="C51" s="21">
        <v>120</v>
      </c>
      <c r="D51" s="19">
        <v>120</v>
      </c>
      <c r="E51" s="26">
        <f t="shared" si="0"/>
        <v>100</v>
      </c>
    </row>
    <row r="52" spans="1:5" ht="17.25" customHeight="1">
      <c r="A52" s="4"/>
      <c r="B52" s="5" t="s">
        <v>70</v>
      </c>
      <c r="C52" s="21">
        <v>1500</v>
      </c>
      <c r="D52" s="19">
        <v>1500</v>
      </c>
      <c r="E52" s="26">
        <f t="shared" si="0"/>
        <v>100</v>
      </c>
    </row>
    <row r="53" spans="1:5" ht="17.25" customHeight="1">
      <c r="A53" s="4"/>
      <c r="B53" s="5" t="s">
        <v>71</v>
      </c>
      <c r="C53" s="21">
        <v>130</v>
      </c>
      <c r="D53" s="19">
        <v>130</v>
      </c>
      <c r="E53" s="26">
        <f t="shared" si="0"/>
        <v>100</v>
      </c>
    </row>
    <row r="54" spans="1:5" ht="25.5">
      <c r="A54" s="4"/>
      <c r="B54" s="3" t="s">
        <v>72</v>
      </c>
      <c r="C54" s="22">
        <f>C55+C56+C57+C58+C59+C60+C61+C62+C63+C64+C65+C66+C67+C68+C69+C70+C71+C72+C73+C74+C75</f>
        <v>36065</v>
      </c>
      <c r="D54" s="22">
        <v>28810</v>
      </c>
      <c r="E54" s="26">
        <f t="shared" si="0"/>
        <v>79.88354360183003</v>
      </c>
    </row>
    <row r="55" spans="1:5" ht="38.25">
      <c r="A55" s="4"/>
      <c r="B55" s="5" t="s">
        <v>73</v>
      </c>
      <c r="C55" s="21">
        <v>3750</v>
      </c>
      <c r="D55" s="19">
        <v>910</v>
      </c>
      <c r="E55" s="26">
        <f t="shared" si="0"/>
        <v>24.266666666666666</v>
      </c>
    </row>
    <row r="56" spans="1:5" ht="38.25">
      <c r="A56" s="4"/>
      <c r="B56" s="5" t="s">
        <v>74</v>
      </c>
      <c r="C56" s="21">
        <v>1100</v>
      </c>
      <c r="D56" s="19">
        <v>784</v>
      </c>
      <c r="E56" s="26">
        <f t="shared" si="0"/>
        <v>71.27272727272728</v>
      </c>
    </row>
    <row r="57" spans="1:5" ht="51">
      <c r="A57" s="4"/>
      <c r="B57" s="5" t="s">
        <v>75</v>
      </c>
      <c r="C57" s="21">
        <v>2483</v>
      </c>
      <c r="D57" s="19">
        <v>1385</v>
      </c>
      <c r="E57" s="26">
        <f t="shared" si="0"/>
        <v>55.77929923479662</v>
      </c>
    </row>
    <row r="58" spans="1:5" ht="38.25">
      <c r="A58" s="14"/>
      <c r="B58" s="5" t="s">
        <v>156</v>
      </c>
      <c r="C58" s="23">
        <v>310</v>
      </c>
      <c r="D58" s="19">
        <v>296</v>
      </c>
      <c r="E58" s="26">
        <f t="shared" si="0"/>
        <v>95.48387096774194</v>
      </c>
    </row>
    <row r="59" spans="1:5" ht="25.5">
      <c r="A59" s="4"/>
      <c r="B59" s="5" t="s">
        <v>76</v>
      </c>
      <c r="C59" s="21">
        <v>222</v>
      </c>
      <c r="D59" s="19">
        <v>221</v>
      </c>
      <c r="E59" s="26">
        <f t="shared" si="0"/>
        <v>99.54954954954955</v>
      </c>
    </row>
    <row r="60" spans="1:5" ht="38.25">
      <c r="A60" s="4"/>
      <c r="B60" s="5" t="s">
        <v>77</v>
      </c>
      <c r="C60" s="21">
        <v>1150</v>
      </c>
      <c r="D60" s="19">
        <v>830</v>
      </c>
      <c r="E60" s="26">
        <f t="shared" si="0"/>
        <v>72.17391304347827</v>
      </c>
    </row>
    <row r="61" spans="1:5" ht="25.5">
      <c r="A61" s="4"/>
      <c r="B61" s="5" t="s">
        <v>78</v>
      </c>
      <c r="C61" s="21">
        <v>286</v>
      </c>
      <c r="D61" s="19">
        <v>286</v>
      </c>
      <c r="E61" s="26">
        <f t="shared" si="0"/>
        <v>100</v>
      </c>
    </row>
    <row r="62" spans="1:5" ht="25.5">
      <c r="A62" s="4"/>
      <c r="B62" s="5" t="s">
        <v>158</v>
      </c>
      <c r="C62" s="23">
        <v>500</v>
      </c>
      <c r="D62" s="19">
        <v>500</v>
      </c>
      <c r="E62" s="26">
        <f t="shared" si="0"/>
        <v>100</v>
      </c>
    </row>
    <row r="63" spans="1:5" ht="38.25">
      <c r="A63" s="4"/>
      <c r="B63" s="5" t="s">
        <v>79</v>
      </c>
      <c r="C63" s="21">
        <v>1740</v>
      </c>
      <c r="D63" s="19">
        <v>1740</v>
      </c>
      <c r="E63" s="26">
        <f t="shared" si="0"/>
        <v>100</v>
      </c>
    </row>
    <row r="64" spans="1:5" ht="38.25">
      <c r="A64" s="4"/>
      <c r="B64" s="5" t="s">
        <v>80</v>
      </c>
      <c r="C64" s="21">
        <v>76</v>
      </c>
      <c r="D64" s="19">
        <v>76</v>
      </c>
      <c r="E64" s="26">
        <f t="shared" si="0"/>
        <v>100</v>
      </c>
    </row>
    <row r="65" spans="1:5" ht="38.25">
      <c r="A65" s="4"/>
      <c r="B65" s="5" t="s">
        <v>81</v>
      </c>
      <c r="C65" s="21">
        <v>300</v>
      </c>
      <c r="D65" s="19"/>
      <c r="E65" s="26"/>
    </row>
    <row r="66" spans="1:5" ht="12.75">
      <c r="A66" s="4"/>
      <c r="B66" s="5" t="s">
        <v>82</v>
      </c>
      <c r="C66" s="21">
        <v>250</v>
      </c>
      <c r="D66" s="19">
        <v>250</v>
      </c>
      <c r="E66" s="26">
        <f t="shared" si="0"/>
        <v>100</v>
      </c>
    </row>
    <row r="67" spans="1:5" ht="51">
      <c r="A67" s="4"/>
      <c r="B67" s="5" t="s">
        <v>83</v>
      </c>
      <c r="C67" s="21">
        <v>10198</v>
      </c>
      <c r="D67" s="19">
        <v>7913</v>
      </c>
      <c r="E67" s="26">
        <f t="shared" si="0"/>
        <v>77.59364581290448</v>
      </c>
    </row>
    <row r="68" spans="1:5" ht="38.25">
      <c r="A68" s="4"/>
      <c r="B68" s="5" t="s">
        <v>84</v>
      </c>
      <c r="C68" s="21">
        <v>871</v>
      </c>
      <c r="D68" s="19">
        <v>871</v>
      </c>
      <c r="E68" s="26">
        <f t="shared" si="0"/>
        <v>100</v>
      </c>
    </row>
    <row r="69" spans="1:5" ht="25.5">
      <c r="A69" s="4"/>
      <c r="B69" s="5" t="s">
        <v>85</v>
      </c>
      <c r="C69" s="21">
        <v>221</v>
      </c>
      <c r="D69" s="19">
        <v>215</v>
      </c>
      <c r="E69" s="26">
        <f t="shared" si="0"/>
        <v>97.28506787330316</v>
      </c>
    </row>
    <row r="70" spans="1:5" ht="25.5">
      <c r="A70" s="4"/>
      <c r="B70" s="5" t="s">
        <v>86</v>
      </c>
      <c r="C70" s="21">
        <v>18</v>
      </c>
      <c r="D70" s="19">
        <v>18</v>
      </c>
      <c r="E70" s="26">
        <f t="shared" si="0"/>
        <v>100</v>
      </c>
    </row>
    <row r="71" spans="1:5" ht="12.75" customHeight="1">
      <c r="A71" s="14"/>
      <c r="B71" s="12" t="s">
        <v>87</v>
      </c>
      <c r="C71" s="23">
        <v>2000</v>
      </c>
      <c r="D71" s="19">
        <v>1925</v>
      </c>
      <c r="E71" s="26">
        <f t="shared" si="0"/>
        <v>96.25</v>
      </c>
    </row>
    <row r="72" spans="1:5" ht="25.5">
      <c r="A72" s="4" t="s">
        <v>88</v>
      </c>
      <c r="B72" s="5" t="s">
        <v>89</v>
      </c>
      <c r="C72" s="21">
        <v>3000</v>
      </c>
      <c r="D72" s="19">
        <v>3000</v>
      </c>
      <c r="E72" s="26">
        <f t="shared" si="0"/>
        <v>100</v>
      </c>
    </row>
    <row r="73" spans="1:5" ht="25.5">
      <c r="A73" s="8">
        <v>20202089050002100</v>
      </c>
      <c r="B73" s="5" t="s">
        <v>90</v>
      </c>
      <c r="C73" s="21">
        <v>3960</v>
      </c>
      <c r="D73" s="19">
        <v>3960</v>
      </c>
      <c r="E73" s="26">
        <f t="shared" si="0"/>
        <v>100</v>
      </c>
    </row>
    <row r="74" spans="1:5" ht="25.5">
      <c r="A74" s="4"/>
      <c r="B74" s="5" t="s">
        <v>91</v>
      </c>
      <c r="C74" s="21">
        <v>3500</v>
      </c>
      <c r="D74" s="19">
        <v>3500</v>
      </c>
      <c r="E74" s="26">
        <f t="shared" si="0"/>
        <v>100</v>
      </c>
    </row>
    <row r="75" spans="1:5" ht="38.25">
      <c r="A75" s="4"/>
      <c r="B75" s="5" t="s">
        <v>92</v>
      </c>
      <c r="C75" s="21">
        <v>130</v>
      </c>
      <c r="D75" s="19">
        <v>130</v>
      </c>
      <c r="E75" s="26">
        <f aca="true" t="shared" si="1" ref="E75:E133">D75/C75*100</f>
        <v>100</v>
      </c>
    </row>
    <row r="76" spans="1:5" ht="12.75">
      <c r="A76" s="4"/>
      <c r="B76" s="3" t="s">
        <v>93</v>
      </c>
      <c r="C76" s="22">
        <f>C77+C78+C79+C80+C81+C82</f>
        <v>11603</v>
      </c>
      <c r="D76" s="22">
        <f>D77+D78+D79+D80+D81+D82</f>
        <v>11599</v>
      </c>
      <c r="E76" s="26">
        <v>99.9</v>
      </c>
    </row>
    <row r="77" spans="1:5" ht="25.5">
      <c r="A77" s="4" t="s">
        <v>172</v>
      </c>
      <c r="B77" s="5" t="s">
        <v>94</v>
      </c>
      <c r="C77" s="21">
        <v>26</v>
      </c>
      <c r="D77" s="19">
        <v>26</v>
      </c>
      <c r="E77" s="26">
        <f t="shared" si="1"/>
        <v>100</v>
      </c>
    </row>
    <row r="78" spans="1:5" ht="38.25">
      <c r="A78" s="4"/>
      <c r="B78" s="5" t="s">
        <v>95</v>
      </c>
      <c r="C78" s="21">
        <v>150</v>
      </c>
      <c r="D78" s="19">
        <v>146</v>
      </c>
      <c r="E78" s="26">
        <f t="shared" si="1"/>
        <v>97.33333333333334</v>
      </c>
    </row>
    <row r="79" spans="1:5" ht="18" customHeight="1">
      <c r="A79" s="4"/>
      <c r="B79" s="5" t="s">
        <v>96</v>
      </c>
      <c r="C79" s="21">
        <v>1008</v>
      </c>
      <c r="D79" s="19">
        <v>1008</v>
      </c>
      <c r="E79" s="26">
        <f t="shared" si="1"/>
        <v>100</v>
      </c>
    </row>
    <row r="80" spans="1:5" ht="25.5">
      <c r="A80" s="4" t="s">
        <v>97</v>
      </c>
      <c r="B80" s="5" t="s">
        <v>89</v>
      </c>
      <c r="C80" s="21">
        <v>4202</v>
      </c>
      <c r="D80" s="19">
        <v>4202</v>
      </c>
      <c r="E80" s="26">
        <f t="shared" si="1"/>
        <v>100</v>
      </c>
    </row>
    <row r="81" spans="1:5" ht="25.5">
      <c r="A81" s="4" t="s">
        <v>98</v>
      </c>
      <c r="B81" s="5" t="s">
        <v>90</v>
      </c>
      <c r="C81" s="21">
        <v>5217</v>
      </c>
      <c r="D81" s="19">
        <v>5217</v>
      </c>
      <c r="E81" s="26">
        <f t="shared" si="1"/>
        <v>100</v>
      </c>
    </row>
    <row r="82" spans="1:5" ht="12.75">
      <c r="A82" s="4" t="s">
        <v>145</v>
      </c>
      <c r="B82" s="5" t="s">
        <v>173</v>
      </c>
      <c r="C82" s="21">
        <v>1000</v>
      </c>
      <c r="D82" s="19">
        <v>1000</v>
      </c>
      <c r="E82" s="26">
        <f t="shared" si="1"/>
        <v>100</v>
      </c>
    </row>
    <row r="83" spans="1:5" ht="12.75">
      <c r="A83" s="2" t="s">
        <v>99</v>
      </c>
      <c r="B83" s="3" t="s">
        <v>100</v>
      </c>
      <c r="C83" s="22">
        <f>C84+C106+C118</f>
        <v>103615</v>
      </c>
      <c r="D83" s="22">
        <f>D84+D106+D118</f>
        <v>100434</v>
      </c>
      <c r="E83" s="26">
        <f t="shared" si="1"/>
        <v>96.92998118033104</v>
      </c>
    </row>
    <row r="84" spans="1:5" ht="12.75">
      <c r="A84" s="4"/>
      <c r="B84" s="3" t="s">
        <v>101</v>
      </c>
      <c r="C84" s="22">
        <f>C85+C86+C87+C88+C89+C90+C91+C92+C93+C94+C95+C96+C97+C98+C99+C100+C101+C102+C103+C104+C105</f>
        <v>92006</v>
      </c>
      <c r="D84" s="22">
        <f>D85+D86+D87+D88+D89+D90+D91+D92+D93+D94+D95+D96+D97+D98+D99+D100+D101+D102+D103+D104+D105</f>
        <v>90086</v>
      </c>
      <c r="E84" s="26">
        <f t="shared" si="1"/>
        <v>97.9131795752451</v>
      </c>
    </row>
    <row r="85" spans="1:5" ht="38.25">
      <c r="A85" s="4"/>
      <c r="B85" s="5" t="s">
        <v>102</v>
      </c>
      <c r="C85" s="21">
        <v>306</v>
      </c>
      <c r="D85" s="19">
        <v>285</v>
      </c>
      <c r="E85" s="26">
        <f t="shared" si="1"/>
        <v>93.13725490196079</v>
      </c>
    </row>
    <row r="86" spans="1:5" ht="38.25">
      <c r="A86" s="4"/>
      <c r="B86" s="5" t="s">
        <v>103</v>
      </c>
      <c r="C86" s="21">
        <v>3653</v>
      </c>
      <c r="D86" s="19">
        <v>3653</v>
      </c>
      <c r="E86" s="26">
        <f t="shared" si="1"/>
        <v>100</v>
      </c>
    </row>
    <row r="87" spans="1:5" ht="51">
      <c r="A87" s="4"/>
      <c r="B87" s="5" t="s">
        <v>104</v>
      </c>
      <c r="C87" s="21">
        <v>43</v>
      </c>
      <c r="D87" s="19">
        <v>41</v>
      </c>
      <c r="E87" s="26">
        <f t="shared" si="1"/>
        <v>95.34883720930233</v>
      </c>
    </row>
    <row r="88" spans="1:5" ht="76.5">
      <c r="A88" s="4"/>
      <c r="B88" s="5" t="s">
        <v>105</v>
      </c>
      <c r="C88" s="21">
        <v>3751</v>
      </c>
      <c r="D88" s="19">
        <v>3619</v>
      </c>
      <c r="E88" s="26">
        <f t="shared" si="1"/>
        <v>96.48093841642229</v>
      </c>
    </row>
    <row r="89" spans="1:5" ht="38.25">
      <c r="A89" s="4"/>
      <c r="B89" s="5" t="s">
        <v>106</v>
      </c>
      <c r="C89" s="21">
        <v>343</v>
      </c>
      <c r="D89" s="19">
        <v>278</v>
      </c>
      <c r="E89" s="26">
        <f t="shared" si="1"/>
        <v>81.04956268221575</v>
      </c>
    </row>
    <row r="90" spans="1:5" ht="63.75">
      <c r="A90" s="4"/>
      <c r="B90" s="5" t="s">
        <v>107</v>
      </c>
      <c r="C90" s="21">
        <v>3500</v>
      </c>
      <c r="D90" s="19">
        <v>3198</v>
      </c>
      <c r="E90" s="26">
        <f t="shared" si="1"/>
        <v>91.37142857142857</v>
      </c>
    </row>
    <row r="91" spans="1:5" ht="12.75">
      <c r="A91" s="4"/>
      <c r="B91" s="5" t="s">
        <v>108</v>
      </c>
      <c r="C91" s="21">
        <v>604</v>
      </c>
      <c r="D91" s="19">
        <v>385</v>
      </c>
      <c r="E91" s="26">
        <f t="shared" si="1"/>
        <v>63.741721854304636</v>
      </c>
    </row>
    <row r="92" spans="1:5" ht="25.5">
      <c r="A92" s="4"/>
      <c r="B92" s="5" t="s">
        <v>109</v>
      </c>
      <c r="C92" s="21">
        <v>2157</v>
      </c>
      <c r="D92" s="19">
        <v>1955</v>
      </c>
      <c r="E92" s="26">
        <f t="shared" si="1"/>
        <v>90.63514140009272</v>
      </c>
    </row>
    <row r="93" spans="1:5" ht="16.5" customHeight="1">
      <c r="A93" s="2"/>
      <c r="B93" s="5" t="s">
        <v>110</v>
      </c>
      <c r="C93" s="21">
        <v>170</v>
      </c>
      <c r="D93" s="19">
        <v>142</v>
      </c>
      <c r="E93" s="26">
        <f t="shared" si="1"/>
        <v>83.52941176470588</v>
      </c>
    </row>
    <row r="94" spans="1:5" ht="18.75" customHeight="1">
      <c r="A94" s="4"/>
      <c r="B94" s="5" t="s">
        <v>111</v>
      </c>
      <c r="C94" s="21">
        <v>6633</v>
      </c>
      <c r="D94" s="19">
        <v>6315</v>
      </c>
      <c r="E94" s="26">
        <f t="shared" si="1"/>
        <v>95.20578923563998</v>
      </c>
    </row>
    <row r="95" spans="1:5" ht="19.5" customHeight="1">
      <c r="A95" s="4"/>
      <c r="B95" s="5" t="s">
        <v>112</v>
      </c>
      <c r="C95" s="21">
        <v>3594</v>
      </c>
      <c r="D95" s="19">
        <v>3362</v>
      </c>
      <c r="E95" s="26">
        <f t="shared" si="1"/>
        <v>93.54479688369504</v>
      </c>
    </row>
    <row r="96" spans="1:5" ht="18" customHeight="1">
      <c r="A96" s="4"/>
      <c r="B96" s="5" t="s">
        <v>113</v>
      </c>
      <c r="C96" s="21">
        <v>14401</v>
      </c>
      <c r="D96" s="19">
        <v>14401</v>
      </c>
      <c r="E96" s="26">
        <f t="shared" si="1"/>
        <v>100</v>
      </c>
    </row>
    <row r="97" spans="1:5" ht="51">
      <c r="A97" s="4"/>
      <c r="B97" s="5" t="s">
        <v>114</v>
      </c>
      <c r="C97" s="21">
        <v>1380</v>
      </c>
      <c r="D97" s="19">
        <v>1380</v>
      </c>
      <c r="E97" s="26">
        <f t="shared" si="1"/>
        <v>100</v>
      </c>
    </row>
    <row r="98" spans="1:5" ht="38.25">
      <c r="A98" s="4"/>
      <c r="B98" s="5" t="s">
        <v>115</v>
      </c>
      <c r="C98" s="21">
        <v>38669</v>
      </c>
      <c r="D98" s="19">
        <v>38615</v>
      </c>
      <c r="E98" s="26">
        <f t="shared" si="1"/>
        <v>99.86035325454499</v>
      </c>
    </row>
    <row r="99" spans="1:5" ht="38.25">
      <c r="A99" s="4"/>
      <c r="B99" s="5" t="s">
        <v>116</v>
      </c>
      <c r="C99" s="21">
        <v>2196</v>
      </c>
      <c r="D99" s="19">
        <v>2196</v>
      </c>
      <c r="E99" s="26">
        <f t="shared" si="1"/>
        <v>100</v>
      </c>
    </row>
    <row r="100" spans="1:5" ht="30" customHeight="1">
      <c r="A100" s="4"/>
      <c r="B100" s="5" t="s">
        <v>117</v>
      </c>
      <c r="C100" s="21">
        <v>3496</v>
      </c>
      <c r="D100" s="19">
        <v>3410</v>
      </c>
      <c r="E100" s="26">
        <f t="shared" si="1"/>
        <v>97.5400457665904</v>
      </c>
    </row>
    <row r="101" spans="1:5" ht="32.25" customHeight="1">
      <c r="A101" s="4"/>
      <c r="B101" s="5" t="s">
        <v>118</v>
      </c>
      <c r="C101" s="21">
        <v>49</v>
      </c>
      <c r="D101" s="19">
        <v>49</v>
      </c>
      <c r="E101" s="26">
        <f t="shared" si="1"/>
        <v>100</v>
      </c>
    </row>
    <row r="102" spans="1:5" ht="38.25" customHeight="1">
      <c r="A102" s="9"/>
      <c r="B102" s="12" t="s">
        <v>119</v>
      </c>
      <c r="C102" s="27">
        <v>6123</v>
      </c>
      <c r="D102" s="19">
        <v>5866</v>
      </c>
      <c r="E102" s="26">
        <f t="shared" si="1"/>
        <v>95.80271108933529</v>
      </c>
    </row>
    <row r="103" spans="1:5" ht="39" customHeight="1">
      <c r="A103" s="9"/>
      <c r="B103" s="12" t="s">
        <v>120</v>
      </c>
      <c r="C103" s="27">
        <v>2</v>
      </c>
      <c r="D103" s="19"/>
      <c r="E103" s="26"/>
    </row>
    <row r="104" spans="1:5" ht="52.5" customHeight="1">
      <c r="A104" s="9"/>
      <c r="B104" s="12" t="s">
        <v>121</v>
      </c>
      <c r="C104" s="27">
        <v>427</v>
      </c>
      <c r="D104" s="19">
        <v>427</v>
      </c>
      <c r="E104" s="26">
        <f t="shared" si="1"/>
        <v>100</v>
      </c>
    </row>
    <row r="105" spans="1:5" ht="39.75" customHeight="1">
      <c r="A105" s="9"/>
      <c r="B105" s="12" t="s">
        <v>122</v>
      </c>
      <c r="C105" s="27">
        <v>509</v>
      </c>
      <c r="D105" s="19">
        <v>509</v>
      </c>
      <c r="E105" s="26">
        <f t="shared" si="1"/>
        <v>100</v>
      </c>
    </row>
    <row r="106" spans="1:5" ht="25.5">
      <c r="A106" s="9"/>
      <c r="B106" s="3" t="s">
        <v>123</v>
      </c>
      <c r="C106" s="22">
        <f>C107+C108+C109+C110+C111+C112+C113+C114+C115+C116+C117</f>
        <v>2406</v>
      </c>
      <c r="D106" s="22">
        <f>D107+D108+D109+D110+D111+D112+D113+D114+D115+D116+D117</f>
        <v>2286</v>
      </c>
      <c r="E106" s="26">
        <f t="shared" si="1"/>
        <v>95.01246882793018</v>
      </c>
    </row>
    <row r="107" spans="1:5" ht="40.5" customHeight="1">
      <c r="A107" s="9"/>
      <c r="B107" s="12" t="s">
        <v>124</v>
      </c>
      <c r="C107" s="23">
        <v>100</v>
      </c>
      <c r="D107" s="19">
        <v>100</v>
      </c>
      <c r="E107" s="26">
        <f t="shared" si="1"/>
        <v>100</v>
      </c>
    </row>
    <row r="108" spans="1:5" ht="42.75" customHeight="1">
      <c r="A108" s="9"/>
      <c r="B108" s="12" t="s">
        <v>125</v>
      </c>
      <c r="C108" s="23">
        <v>298</v>
      </c>
      <c r="D108" s="19">
        <v>298</v>
      </c>
      <c r="E108" s="26">
        <f t="shared" si="1"/>
        <v>100</v>
      </c>
    </row>
    <row r="109" spans="1:5" ht="32.25" customHeight="1">
      <c r="A109" s="3"/>
      <c r="B109" s="12" t="s">
        <v>126</v>
      </c>
      <c r="C109" s="23">
        <v>1091</v>
      </c>
      <c r="D109" s="19">
        <v>988</v>
      </c>
      <c r="E109" s="26">
        <f t="shared" si="1"/>
        <v>90.55912007332722</v>
      </c>
    </row>
    <row r="110" spans="1:5" ht="27" customHeight="1">
      <c r="A110" s="9"/>
      <c r="B110" s="12" t="s">
        <v>127</v>
      </c>
      <c r="C110" s="23">
        <v>17</v>
      </c>
      <c r="D110" s="19">
        <v>17</v>
      </c>
      <c r="E110" s="26">
        <f t="shared" si="1"/>
        <v>100</v>
      </c>
    </row>
    <row r="111" spans="1:5" ht="31.5" customHeight="1">
      <c r="A111" s="9"/>
      <c r="B111" s="12" t="s">
        <v>128</v>
      </c>
      <c r="C111" s="23">
        <v>269</v>
      </c>
      <c r="D111" s="19">
        <v>269</v>
      </c>
      <c r="E111" s="26">
        <f t="shared" si="1"/>
        <v>100</v>
      </c>
    </row>
    <row r="112" spans="1:5" ht="30" customHeight="1">
      <c r="A112" s="9"/>
      <c r="B112" s="12" t="s">
        <v>129</v>
      </c>
      <c r="C112" s="23">
        <v>15</v>
      </c>
      <c r="D112" s="19">
        <v>15</v>
      </c>
      <c r="E112" s="26">
        <f t="shared" si="1"/>
        <v>100</v>
      </c>
    </row>
    <row r="113" spans="1:5" ht="42.75" customHeight="1">
      <c r="A113" s="9"/>
      <c r="B113" s="12" t="s">
        <v>130</v>
      </c>
      <c r="C113" s="23">
        <v>200</v>
      </c>
      <c r="D113" s="19">
        <v>200</v>
      </c>
      <c r="E113" s="26">
        <f t="shared" si="1"/>
        <v>100</v>
      </c>
    </row>
    <row r="114" spans="1:5" ht="29.25" customHeight="1">
      <c r="A114" s="9"/>
      <c r="B114" s="12" t="s">
        <v>131</v>
      </c>
      <c r="C114" s="23">
        <v>28</v>
      </c>
      <c r="D114" s="19">
        <v>28</v>
      </c>
      <c r="E114" s="26">
        <f t="shared" si="1"/>
        <v>100</v>
      </c>
    </row>
    <row r="115" spans="1:5" ht="30" customHeight="1">
      <c r="A115" s="9"/>
      <c r="B115" s="12" t="s">
        <v>132</v>
      </c>
      <c r="C115" s="23">
        <v>50</v>
      </c>
      <c r="D115" s="19">
        <v>50</v>
      </c>
      <c r="E115" s="26">
        <f t="shared" si="1"/>
        <v>100</v>
      </c>
    </row>
    <row r="116" spans="1:5" ht="27.75" customHeight="1">
      <c r="A116" s="4"/>
      <c r="B116" s="12" t="s">
        <v>133</v>
      </c>
      <c r="C116" s="23">
        <v>275</v>
      </c>
      <c r="D116" s="19">
        <v>273</v>
      </c>
      <c r="E116" s="26">
        <f t="shared" si="1"/>
        <v>99.27272727272727</v>
      </c>
    </row>
    <row r="117" spans="1:5" ht="51.75" customHeight="1">
      <c r="A117" s="4"/>
      <c r="B117" s="12" t="s">
        <v>134</v>
      </c>
      <c r="C117" s="23">
        <v>63</v>
      </c>
      <c r="D117" s="19">
        <v>48</v>
      </c>
      <c r="E117" s="26">
        <f t="shared" si="1"/>
        <v>76.19047619047619</v>
      </c>
    </row>
    <row r="118" spans="1:5" ht="12.75">
      <c r="A118" s="4"/>
      <c r="B118" s="3" t="s">
        <v>135</v>
      </c>
      <c r="C118" s="22">
        <f>C119+C120+C121+C122+C123+C124+C125+C126+C127+C128</f>
        <v>9203</v>
      </c>
      <c r="D118" s="22">
        <f>D119+D120+D121+D122+D123+D124+D125+D126+D127+D128</f>
        <v>8062</v>
      </c>
      <c r="E118" s="26">
        <f t="shared" si="1"/>
        <v>87.60186895577529</v>
      </c>
    </row>
    <row r="119" spans="1:5" ht="28.5" customHeight="1">
      <c r="A119" s="4"/>
      <c r="B119" s="12" t="s">
        <v>136</v>
      </c>
      <c r="C119" s="23">
        <v>344</v>
      </c>
      <c r="D119" s="19">
        <v>344</v>
      </c>
      <c r="E119" s="26">
        <f t="shared" si="1"/>
        <v>100</v>
      </c>
    </row>
    <row r="120" spans="1:5" ht="42" customHeight="1">
      <c r="A120" s="4"/>
      <c r="B120" s="12" t="s">
        <v>137</v>
      </c>
      <c r="C120" s="23">
        <v>100</v>
      </c>
      <c r="D120" s="19">
        <v>70</v>
      </c>
      <c r="E120" s="26">
        <f t="shared" si="1"/>
        <v>70</v>
      </c>
    </row>
    <row r="121" spans="1:5" ht="42" customHeight="1">
      <c r="A121" s="4"/>
      <c r="B121" s="12" t="s">
        <v>138</v>
      </c>
      <c r="C121" s="23">
        <v>871</v>
      </c>
      <c r="D121" s="19">
        <v>822</v>
      </c>
      <c r="E121" s="26">
        <f t="shared" si="1"/>
        <v>94.37428243398392</v>
      </c>
    </row>
    <row r="122" spans="1:5" ht="42" customHeight="1">
      <c r="A122" s="4"/>
      <c r="B122" s="12" t="s">
        <v>139</v>
      </c>
      <c r="C122" s="23">
        <v>330</v>
      </c>
      <c r="D122" s="19">
        <v>310</v>
      </c>
      <c r="E122" s="26">
        <f t="shared" si="1"/>
        <v>93.93939393939394</v>
      </c>
    </row>
    <row r="123" spans="1:5" ht="38.25">
      <c r="A123" s="4"/>
      <c r="B123" s="5" t="s">
        <v>140</v>
      </c>
      <c r="C123" s="21">
        <v>908</v>
      </c>
      <c r="D123" s="19">
        <v>841</v>
      </c>
      <c r="E123" s="26">
        <f t="shared" si="1"/>
        <v>92.62114537444934</v>
      </c>
    </row>
    <row r="124" spans="1:5" ht="39" customHeight="1">
      <c r="A124" s="4"/>
      <c r="B124" s="12" t="s">
        <v>141</v>
      </c>
      <c r="C124" s="23">
        <v>790</v>
      </c>
      <c r="D124" s="19">
        <v>790</v>
      </c>
      <c r="E124" s="26">
        <f t="shared" si="1"/>
        <v>100</v>
      </c>
    </row>
    <row r="125" spans="1:5" ht="25.5">
      <c r="A125" s="4"/>
      <c r="B125" s="5" t="s">
        <v>142</v>
      </c>
      <c r="C125" s="21">
        <v>87</v>
      </c>
      <c r="D125" s="19"/>
      <c r="E125" s="26"/>
    </row>
    <row r="126" spans="1:5" ht="52.5" customHeight="1">
      <c r="A126" s="4"/>
      <c r="B126" s="12" t="s">
        <v>143</v>
      </c>
      <c r="C126" s="23">
        <v>4</v>
      </c>
      <c r="D126" s="19">
        <v>4</v>
      </c>
      <c r="E126" s="26">
        <f t="shared" si="1"/>
        <v>100</v>
      </c>
    </row>
    <row r="127" spans="1:5" ht="42" customHeight="1">
      <c r="A127" s="4"/>
      <c r="B127" s="12" t="s">
        <v>144</v>
      </c>
      <c r="C127" s="23">
        <v>2827</v>
      </c>
      <c r="D127" s="19">
        <v>2123</v>
      </c>
      <c r="E127" s="26">
        <f t="shared" si="1"/>
        <v>75.09727626459144</v>
      </c>
    </row>
    <row r="128" spans="1:5" ht="102">
      <c r="A128" s="4"/>
      <c r="B128" s="5" t="s">
        <v>157</v>
      </c>
      <c r="C128" s="23">
        <v>2942</v>
      </c>
      <c r="D128" s="19">
        <v>2758</v>
      </c>
      <c r="E128" s="26">
        <f t="shared" si="1"/>
        <v>93.74575118966689</v>
      </c>
    </row>
    <row r="129" spans="1:5" ht="12.75">
      <c r="A129" s="2" t="s">
        <v>145</v>
      </c>
      <c r="B129" s="3" t="s">
        <v>146</v>
      </c>
      <c r="C129" s="22">
        <v>6622</v>
      </c>
      <c r="D129" s="19">
        <v>6622</v>
      </c>
      <c r="E129" s="26">
        <f t="shared" si="1"/>
        <v>100</v>
      </c>
    </row>
    <row r="130" spans="1:5" ht="63.75">
      <c r="A130" s="2" t="s">
        <v>147</v>
      </c>
      <c r="B130" s="3" t="s">
        <v>148</v>
      </c>
      <c r="C130" s="22">
        <v>2186</v>
      </c>
      <c r="D130" s="19">
        <v>1426</v>
      </c>
      <c r="E130" s="26">
        <f t="shared" si="1"/>
        <v>65.23330283623055</v>
      </c>
    </row>
    <row r="131" spans="1:5" ht="12.75">
      <c r="A131" s="2" t="s">
        <v>145</v>
      </c>
      <c r="B131" s="3" t="s">
        <v>149</v>
      </c>
      <c r="C131" s="22"/>
      <c r="D131" s="19"/>
      <c r="E131" s="26"/>
    </row>
    <row r="132" spans="1:5" ht="25.5">
      <c r="A132" s="2" t="s">
        <v>150</v>
      </c>
      <c r="B132" s="3" t="s">
        <v>151</v>
      </c>
      <c r="C132" s="22">
        <v>1844</v>
      </c>
      <c r="D132" s="19">
        <v>1844</v>
      </c>
      <c r="E132" s="26">
        <f t="shared" si="1"/>
        <v>100</v>
      </c>
    </row>
    <row r="133" spans="1:5" ht="25.5">
      <c r="A133" s="2" t="s">
        <v>152</v>
      </c>
      <c r="B133" s="3" t="s">
        <v>153</v>
      </c>
      <c r="C133" s="22">
        <v>23080</v>
      </c>
      <c r="D133" s="19">
        <v>24376</v>
      </c>
      <c r="E133" s="26">
        <f t="shared" si="1"/>
        <v>105.6152512998267</v>
      </c>
    </row>
    <row r="134" spans="1:5" ht="15.75">
      <c r="A134" s="10"/>
      <c r="B134" s="11" t="s">
        <v>154</v>
      </c>
      <c r="C134" s="24">
        <f>C133+C37+C10</f>
        <v>349771</v>
      </c>
      <c r="D134" s="24">
        <f>D133+D37+D10</f>
        <v>337441</v>
      </c>
      <c r="E134" s="28">
        <f>D134/C134*100</f>
        <v>96.47483639295424</v>
      </c>
    </row>
  </sheetData>
  <sheetProtection/>
  <mergeCells count="5">
    <mergeCell ref="A7:E7"/>
    <mergeCell ref="C2:E2"/>
    <mergeCell ref="C3:E3"/>
    <mergeCell ref="C4:E4"/>
    <mergeCell ref="C5:E5"/>
  </mergeCells>
  <printOptions horizontalCentered="1"/>
  <pageMargins left="0.3937007874015748" right="0.15748031496062992" top="0.5511811023622047" bottom="0.4724409448818898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2009-02-18T10:18:41Z</cp:lastPrinted>
  <dcterms:created xsi:type="dcterms:W3CDTF">1996-10-08T23:32:33Z</dcterms:created>
  <dcterms:modified xsi:type="dcterms:W3CDTF">2009-04-28T05:33:18Z</dcterms:modified>
  <cp:category/>
  <cp:version/>
  <cp:contentType/>
  <cp:contentStatus/>
</cp:coreProperties>
</file>