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<sst xmlns="http://schemas.openxmlformats.org/spreadsheetml/2006/main" count="187" uniqueCount="178">
  <si>
    <t>Наименование расходов</t>
  </si>
  <si>
    <t>план</t>
  </si>
  <si>
    <t>факт</t>
  </si>
  <si>
    <t>%</t>
  </si>
  <si>
    <t xml:space="preserve">ОБЩЕГОСУДАРСТВЕННЫЕ ВОПРОСЫ </t>
  </si>
  <si>
    <t>Обеспечение деятельности органов местного самоуправления</t>
  </si>
  <si>
    <t>Администрация муниципального района</t>
  </si>
  <si>
    <t>Управление жизнеобеспечения и градостроительства</t>
  </si>
  <si>
    <t>Отдел  финансов</t>
  </si>
  <si>
    <t>Собрание депутатов</t>
  </si>
  <si>
    <t>Ликвидация сельских территорий</t>
  </si>
  <si>
    <t>Судебная система</t>
  </si>
  <si>
    <t>Выборы</t>
  </si>
  <si>
    <t>Обслуживание муниципального долга</t>
  </si>
  <si>
    <t>Резервные фонды</t>
  </si>
  <si>
    <t>Другие общегосударственные вопросы</t>
  </si>
  <si>
    <t>в том числе :</t>
  </si>
  <si>
    <t>Государственная регистрация имущества</t>
  </si>
  <si>
    <t>МЦП «Развитие муниципальной службы»</t>
  </si>
  <si>
    <t>Отдел ЗАГС</t>
  </si>
  <si>
    <t>НАЦИОНАЛЬНАЯ БЕЗОПАСНОСТЬ И ПРАВООХРАНИТЕЛЬНАЯ ДЕЯТЕЛЬНОСТЬ</t>
  </si>
  <si>
    <t>Органы внутренних дел</t>
  </si>
  <si>
    <t>Ликвидация последствий чрезвычайных ситуаций</t>
  </si>
  <si>
    <t>НАЦИОНАЛЬНАЯ ЭКОНОМИКА</t>
  </si>
  <si>
    <t>Топливо и энергетика</t>
  </si>
  <si>
    <t xml:space="preserve">Мышкинский Райтоп </t>
  </si>
  <si>
    <t>- разница в цене на топливо населения</t>
  </si>
  <si>
    <t>Сельское хозяйство</t>
  </si>
  <si>
    <t>- прочие расходы</t>
  </si>
  <si>
    <t>Транспорт</t>
  </si>
  <si>
    <t>- Шестихинское АТП</t>
  </si>
  <si>
    <t>Другие вопросы национальной экономики</t>
  </si>
  <si>
    <t>Мероприятия по газификации и водоснабжению сельских н/п</t>
  </si>
  <si>
    <t>Обеспечение территорий муниципальных образований градостроительной документацией и правилами землепользования и застройки на 2007 – 2009 годы</t>
  </si>
  <si>
    <t xml:space="preserve">МЦП «Социально- экономическое развитие Мышкинского МР </t>
  </si>
  <si>
    <t>ЖИЛИЩНО – КОММУНАЛЬНОЕ ХОЗЯЙСТВО</t>
  </si>
  <si>
    <t>Жилищное хозяйство</t>
  </si>
  <si>
    <t>МЦП «Реформирование и модернизация ЖКХ» ( кап ремонт жил фонда)</t>
  </si>
  <si>
    <t>Программа «Переселение граждан из непригодного для проживания жилищного фонда»</t>
  </si>
  <si>
    <t>Содержание квартир ул. Титова</t>
  </si>
  <si>
    <t>Содержание жилищного фонда по региональным стандартам ( сод и тех ремонт)</t>
  </si>
  <si>
    <t>Кредиторская задолженность ( кап. ремонт) жилого дома д. Галачевская</t>
  </si>
  <si>
    <t>Коммунальное хозяйство</t>
  </si>
  <si>
    <t>Программа энергоресурсосбережения</t>
  </si>
  <si>
    <t>Мемориал</t>
  </si>
  <si>
    <t>Убытки бани по льготникам</t>
  </si>
  <si>
    <t>Подготовка к зиме</t>
  </si>
  <si>
    <t>Газификация общежития ул. Титова</t>
  </si>
  <si>
    <t>МЦП «Реформирование и модернизация ЖКХ»</t>
  </si>
  <si>
    <t>- газификация, водоснабжение, водоотведение</t>
  </si>
  <si>
    <t>- газификация редакции</t>
  </si>
  <si>
    <t>Содержание жил. Фонда по региональным стандартам ( тепло, вода, канализация)</t>
  </si>
  <si>
    <t>Задолженность перед МУП ЖКХ</t>
  </si>
  <si>
    <t>Охрана окружающей природной среды</t>
  </si>
  <si>
    <t>СМР очистных с. Поводнево</t>
  </si>
  <si>
    <t>ОЦП «Отходы»</t>
  </si>
  <si>
    <t>Природоохранные мероприятия</t>
  </si>
  <si>
    <t>Содержание свалки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</si>
  <si>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</si>
  <si>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</si>
  <si>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</si>
  <si>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</si>
  <si>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</si>
  <si>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- Музыкальная школа</t>
  </si>
  <si>
    <t>- спортивная , ДДТ</t>
  </si>
  <si>
    <t>Детские дома</t>
  </si>
  <si>
    <t>Отдел образования</t>
  </si>
  <si>
    <t>Школы - интернаты</t>
  </si>
  <si>
    <t>Молодежная политика</t>
  </si>
  <si>
    <t>Содержание агентства молодежи</t>
  </si>
  <si>
    <t>Летний отдых детей</t>
  </si>
  <si>
    <t>Программа «Молодежь»</t>
  </si>
  <si>
    <t>Программа «Патриотическое воспитание молодежи»</t>
  </si>
  <si>
    <t>Мероприятия в области молодежной политики</t>
  </si>
  <si>
    <t>ГЦП «Отдых, оздоровление и занятость детей»</t>
  </si>
  <si>
    <t>Другие расходы в области образования</t>
  </si>
  <si>
    <t>КУЛЬТУРА И СРЕДСТВА МАССОВОЙ ИНФОРМАЦИИ</t>
  </si>
  <si>
    <t>Культура</t>
  </si>
  <si>
    <t>Межпоселенческий дом культуры</t>
  </si>
  <si>
    <t>Музеи</t>
  </si>
  <si>
    <t>- Картинная галерея</t>
  </si>
  <si>
    <t>- МУК «Этнографический музей кацкарей»</t>
  </si>
  <si>
    <t>Библиотеки</t>
  </si>
  <si>
    <t xml:space="preserve">- МРУ ММР «Говорит Мышкин» </t>
  </si>
  <si>
    <t>Периодическая печать и издательства</t>
  </si>
  <si>
    <t>- Редакция газеты «Волжские зори»</t>
  </si>
  <si>
    <t>Другие вопросы в области культуры</t>
  </si>
  <si>
    <t>Содержание аппарата отдела культуры</t>
  </si>
  <si>
    <t>Строительство культурного туристического комплекса «Мыши»</t>
  </si>
  <si>
    <t>ЗДРАВООХРАНЕНИЕ И СПОРТ</t>
  </si>
  <si>
    <t>Здравоохранение</t>
  </si>
  <si>
    <t>Амбулаторная помощь</t>
  </si>
  <si>
    <t>Выплаты медицинскому  персоналу</t>
  </si>
  <si>
    <t>Физическая культура и спорт</t>
  </si>
  <si>
    <t>- строительство футбольного поля</t>
  </si>
  <si>
    <t>- поддержка массового спорта</t>
  </si>
  <si>
    <t>Проектно -  сметные работы ФОК</t>
  </si>
  <si>
    <t>Другие вопросы в здравоохранении</t>
  </si>
  <si>
    <t>СОЦИАЛЬНАЯ ПОЛИТИКА</t>
  </si>
  <si>
    <t>Пенсионное обеспечение</t>
  </si>
  <si>
    <t>- муниципальные пенсии</t>
  </si>
  <si>
    <t>Учреждения социального обеспечения</t>
  </si>
  <si>
    <t>- МУ ММР Мышкинский комплексный центр социального обслуживания населения</t>
  </si>
  <si>
    <t>Социальное обеспечение населения</t>
  </si>
  <si>
    <t>Строительство жилья в сельской местности</t>
  </si>
  <si>
    <t>Программа «Ипотечное кредитование»</t>
  </si>
  <si>
    <t>Программа «Жилье молодым семьям»</t>
  </si>
  <si>
    <t>- федеральные и областные Законы</t>
  </si>
  <si>
    <t>- программа «Занятость»</t>
  </si>
  <si>
    <t xml:space="preserve">- льготное  лекарственное обеспечение отдельных категорий граждан </t>
  </si>
  <si>
    <t>- жилье детям сиротам</t>
  </si>
  <si>
    <t>Борьба с беспризорностью, опека, попечительство</t>
  </si>
  <si>
    <t>Опека и попечительство</t>
  </si>
  <si>
    <t>Программа «Профилактика безнадзорности и правонарушений»</t>
  </si>
  <si>
    <t>ОЦП «Профилактика правонарушений в ЯО»</t>
  </si>
  <si>
    <t>Компенсация родительской платы</t>
  </si>
  <si>
    <t>Программа «Семья и дети»</t>
  </si>
  <si>
    <t>Другие вопросы в области социальной политики</t>
  </si>
  <si>
    <t>Управление социальной защиты населения и труда</t>
  </si>
  <si>
    <t>Межбюджетные трансферты</t>
  </si>
  <si>
    <t>Финансовая помощь бюджетам других уровней</t>
  </si>
  <si>
    <t>Воинский учет</t>
  </si>
  <si>
    <t>Передача полномочия по расчистке  дорог</t>
  </si>
  <si>
    <t>Субсидия поселениям ( РФ)</t>
  </si>
  <si>
    <t>ИТОГО:</t>
  </si>
  <si>
    <t>Расходы от предпринимательской и иной приносящей доход деятельности</t>
  </si>
  <si>
    <t>ВСЕГО РАСХОДОВ:</t>
  </si>
  <si>
    <t>0100</t>
  </si>
  <si>
    <t>0102</t>
  </si>
  <si>
    <t>0104</t>
  </si>
  <si>
    <t>0106</t>
  </si>
  <si>
    <t>0105</t>
  </si>
  <si>
    <t>0107</t>
  </si>
  <si>
    <t>0111</t>
  </si>
  <si>
    <t>0112</t>
  </si>
  <si>
    <t>0114</t>
  </si>
  <si>
    <t>0300</t>
  </si>
  <si>
    <t>0302</t>
  </si>
  <si>
    <t>0309</t>
  </si>
  <si>
    <t>0400</t>
  </si>
  <si>
    <t>0402</t>
  </si>
  <si>
    <t>0405</t>
  </si>
  <si>
    <t>0408</t>
  </si>
  <si>
    <t>0412</t>
  </si>
  <si>
    <t>0500</t>
  </si>
  <si>
    <t>0501</t>
  </si>
  <si>
    <t>0502</t>
  </si>
  <si>
    <t>0503</t>
  </si>
  <si>
    <t>0600</t>
  </si>
  <si>
    <t>0602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</si>
  <si>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</si>
  <si>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</si>
  <si>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</si>
  <si>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</si>
  <si>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</si>
  <si>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</si>
  <si>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</si>
  <si>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</si>
  <si>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</si>
  <si>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</si>
  <si>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</si>
  <si>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</si>
  <si>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</si>
  <si>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</si>
  <si>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</si>
  <si>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</si>
  <si>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0910</t>
  </si>
  <si>
    <t>Местный бюджет ( тыс. руб.)</t>
  </si>
  <si>
    <t>Областной бюджет ( тыс. руб.)</t>
  </si>
  <si>
    <t>БЮДЖЕТ</t>
  </si>
  <si>
    <t>Мышкинского муниципального района по ведомственной классификации, целевым статьям и видам расходов функциональной классификации расходов бюджетов РФ за 2008 год</t>
  </si>
  <si>
    <t xml:space="preserve"> МЦП « Поддержка  малого предпринимательства в ММР 2007 -2008 г»</t>
  </si>
  <si>
    <t>0409</t>
  </si>
  <si>
    <t>Дорожное хозяйство</t>
  </si>
  <si>
    <t>Функциональна классификация</t>
  </si>
  <si>
    <t>Общество ветеранов</t>
  </si>
  <si>
    <t>Общество инвалидов</t>
  </si>
  <si>
    <t>- социальные программы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</si>
</sst>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19" fillId="0" borderId="11" xfId="0" applyNumberFormat="1" applyFont="1" applyBorder="1" applyAlignment="1">
      <alignment wrapText="1"/>
    </xf>
    <xf numFmtId="49" fontId="22" fillId="0" borderId="11" xfId="0" applyNumberFormat="1" applyFont="1" applyBorder="1" applyAlignment="1">
      <alignment wrapText="1"/>
    </xf>
    <xf numFmtId="49" fontId="21" fillId="0" borderId="11" xfId="0" applyNumberFormat="1" applyFont="1" applyBorder="1" applyAlignment="1">
      <alignment wrapText="1"/>
    </xf>
    <xf numFmtId="49" fontId="23" fillId="0" borderId="11" xfId="0" applyNumberFormat="1" applyFont="1" applyBorder="1" applyAlignment="1">
      <alignment wrapText="1"/>
    </xf>
    <xf numFmtId="49" fontId="24" fillId="0" borderId="11" xfId="0" applyNumberFormat="1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1" fontId="21" fillId="0" borderId="12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1" fontId="19" fillId="0" borderId="12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wrapText="1"/>
    </xf>
    <xf numFmtId="1" fontId="24" fillId="0" borderId="12" xfId="0" applyNumberFormat="1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1" fontId="24" fillId="0" borderId="15" xfId="0" applyNumberFormat="1" applyFont="1" applyBorder="1" applyAlignment="1">
      <alignment horizontal="center" wrapText="1"/>
    </xf>
    <xf numFmtId="169" fontId="19" fillId="0" borderId="13" xfId="0" applyNumberFormat="1" applyFont="1" applyBorder="1" applyAlignment="1">
      <alignment horizontal="center" wrapText="1"/>
    </xf>
    <xf numFmtId="169" fontId="21" fillId="0" borderId="13" xfId="0" applyNumberFormat="1" applyFont="1" applyBorder="1" applyAlignment="1">
      <alignment horizontal="center" wrapText="1"/>
    </xf>
    <xf numFmtId="169" fontId="18" fillId="0" borderId="13" xfId="0" applyNumberFormat="1" applyFont="1" applyBorder="1" applyAlignment="1">
      <alignment horizontal="center" wrapText="1"/>
    </xf>
    <xf numFmtId="169" fontId="20" fillId="0" borderId="13" xfId="0" applyNumberFormat="1" applyFont="1" applyBorder="1" applyAlignment="1">
      <alignment horizontal="center" wrapText="1"/>
    </xf>
    <xf numFmtId="169" fontId="21" fillId="0" borderId="16" xfId="0" applyNumberFormat="1" applyFont="1" applyBorder="1" applyAlignment="1">
      <alignment horizontal="center" wrapText="1"/>
    </xf>
    <xf numFmtId="169" fontId="19" fillId="0" borderId="16" xfId="0" applyNumberFormat="1" applyFont="1" applyBorder="1" applyAlignment="1">
      <alignment horizontal="center" wrapText="1"/>
    </xf>
    <xf numFmtId="1" fontId="21" fillId="0" borderId="17" xfId="0" applyNumberFormat="1" applyFont="1" applyBorder="1" applyAlignment="1">
      <alignment horizontal="center" wrapText="1"/>
    </xf>
    <xf numFmtId="1" fontId="19" fillId="0" borderId="17" xfId="0" applyNumberFormat="1" applyFont="1" applyBorder="1" applyAlignment="1">
      <alignment horizontal="center" wrapText="1"/>
    </xf>
    <xf numFmtId="169" fontId="19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1" fontId="21" fillId="0" borderId="17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169" fontId="21" fillId="0" borderId="16" xfId="0" applyNumberFormat="1" applyFont="1" applyBorder="1" applyAlignment="1">
      <alignment horizontal="center" wrapText="1"/>
    </xf>
    <xf numFmtId="169" fontId="21" fillId="0" borderId="22" xfId="0" applyNumberFormat="1" applyFont="1" applyBorder="1" applyAlignment="1">
      <alignment horizontal="center" wrapText="1"/>
    </xf>
    <xf numFmtId="169" fontId="21" fillId="0" borderId="23" xfId="0" applyNumberFormat="1" applyFont="1" applyBorder="1" applyAlignment="1">
      <alignment horizontal="center" wrapText="1"/>
    </xf>
    <xf numFmtId="49" fontId="21" fillId="0" borderId="24" xfId="0" applyNumberFormat="1" applyFont="1" applyBorder="1" applyAlignment="1">
      <alignment vertical="center" wrapText="1"/>
    </xf>
    <xf numFmtId="49" fontId="21" fillId="0" borderId="25" xfId="0" applyNumberFormat="1" applyFont="1" applyBorder="1" applyAlignment="1">
      <alignment vertical="center" wrapText="1"/>
    </xf>
    <xf numFmtId="49" fontId="21" fillId="0" borderId="26" xfId="0" applyNumberFormat="1" applyFont="1" applyBorder="1" applyAlignment="1">
      <alignment vertical="center" wrapText="1"/>
    </xf>
    <xf numFmtId="169" fontId="19" fillId="0" borderId="16" xfId="0" applyNumberFormat="1" applyFont="1" applyBorder="1" applyAlignment="1">
      <alignment horizontal="center" wrapText="1"/>
    </xf>
    <xf numFmtId="169" fontId="19" fillId="0" borderId="23" xfId="0" applyNumberFormat="1" applyFont="1" applyBorder="1" applyAlignment="1">
      <alignment horizontal="center" wrapText="1"/>
    </xf>
    <xf numFmtId="1" fontId="19" fillId="0" borderId="27" xfId="0" applyNumberFormat="1" applyFont="1" applyBorder="1" applyAlignment="1">
      <alignment horizontal="center" wrapText="1"/>
    </xf>
    <xf numFmtId="1" fontId="19" fillId="0" borderId="28" xfId="0" applyNumberFormat="1" applyFont="1" applyBorder="1" applyAlignment="1">
      <alignment horizontal="center" wrapText="1"/>
    </xf>
    <xf numFmtId="1" fontId="19" fillId="0" borderId="29" xfId="0" applyNumberFormat="1" applyFont="1" applyBorder="1" applyAlignment="1">
      <alignment horizontal="center" wrapText="1"/>
    </xf>
    <xf numFmtId="1" fontId="19" fillId="0" borderId="30" xfId="0" applyNumberFormat="1" applyFont="1" applyBorder="1" applyAlignment="1">
      <alignment horizontal="center" wrapText="1"/>
    </xf>
    <xf numFmtId="49" fontId="19" fillId="0" borderId="24" xfId="0" applyNumberFormat="1" applyFont="1" applyBorder="1" applyAlignment="1">
      <alignment wrapText="1"/>
    </xf>
    <xf numFmtId="49" fontId="19" fillId="0" borderId="26" xfId="0" applyNumberFormat="1" applyFont="1" applyBorder="1" applyAlignment="1">
      <alignment wrapText="1"/>
    </xf>
    <xf numFmtId="49" fontId="19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8"/>
  <sheetViews>
    <sheetView tabSelected="1" zoomScalePageLayoutView="0" workbookViewId="0" topLeftCell="A127">
      <selection activeCell="F117" sqref="F117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9.421875" style="0" customWidth="1"/>
    <col min="8" max="8" width="9.00390625" style="41" customWidth="1"/>
  </cols>
  <sheetData>
    <row r="2" spans="1:8" ht="15">
      <c r="A2" s="48" t="s">
        <v>169</v>
      </c>
      <c r="B2" s="48"/>
      <c r="C2" s="48"/>
      <c r="D2" s="48"/>
      <c r="E2" s="48"/>
      <c r="F2" s="48"/>
      <c r="G2" s="48"/>
      <c r="H2" s="48"/>
    </row>
    <row r="3" spans="1:8" ht="26.25" customHeight="1">
      <c r="A3" s="49" t="s">
        <v>170</v>
      </c>
      <c r="B3" s="49"/>
      <c r="C3" s="49"/>
      <c r="D3" s="49"/>
      <c r="E3" s="49"/>
      <c r="F3" s="49"/>
      <c r="G3" s="49"/>
      <c r="H3" s="49"/>
    </row>
    <row r="4" ht="15" thickBot="1">
      <c r="H4" s="40"/>
    </row>
    <row r="5" spans="1:8" ht="55.5" customHeight="1">
      <c r="A5" s="2" t="s">
        <v>174</v>
      </c>
      <c r="B5" s="8" t="s">
        <v>0</v>
      </c>
      <c r="C5" s="42" t="s">
        <v>167</v>
      </c>
      <c r="D5" s="43"/>
      <c r="E5" s="44"/>
      <c r="F5" s="45" t="s">
        <v>168</v>
      </c>
      <c r="G5" s="46"/>
      <c r="H5" s="47"/>
    </row>
    <row r="6" spans="1:8" ht="14.25">
      <c r="A6" s="3"/>
      <c r="B6" s="9"/>
      <c r="C6" s="17" t="s">
        <v>1</v>
      </c>
      <c r="D6" s="2" t="s">
        <v>2</v>
      </c>
      <c r="E6" s="18" t="s">
        <v>3</v>
      </c>
      <c r="F6" s="17" t="s">
        <v>1</v>
      </c>
      <c r="G6" s="2" t="s">
        <v>2</v>
      </c>
      <c r="H6" s="31" t="s">
        <v>3</v>
      </c>
    </row>
    <row r="7" spans="1:8" s="1" customFormat="1" ht="8.25">
      <c r="A7" s="4">
        <v>1</v>
      </c>
      <c r="B7" s="10">
        <v>2</v>
      </c>
      <c r="C7" s="19">
        <v>3</v>
      </c>
      <c r="D7" s="5">
        <v>4</v>
      </c>
      <c r="E7" s="20">
        <v>5</v>
      </c>
      <c r="F7" s="19">
        <v>6</v>
      </c>
      <c r="G7" s="5">
        <v>7</v>
      </c>
      <c r="H7" s="32">
        <v>8</v>
      </c>
    </row>
    <row r="8" spans="1:8" ht="18" customHeight="1">
      <c r="A8" s="6" t="s">
        <v>127</v>
      </c>
      <c r="B8" s="11" t="s">
        <v>4</v>
      </c>
      <c r="C8" s="35">
        <f>C9+C17+C18+C19+C20+C21</f>
        <v>24617</v>
      </c>
      <c r="D8" s="22">
        <f>D9+D17+D18+D19+D20+D21</f>
        <v>23920</v>
      </c>
      <c r="E8" s="29">
        <f>D8/C8*100</f>
        <v>97.16862330909534</v>
      </c>
      <c r="F8" s="35">
        <f>F9+F17+F18+F19+F20+F21</f>
        <v>1604</v>
      </c>
      <c r="G8" s="22">
        <f>G9+G17+G18+G19+G20+G21</f>
        <v>1583</v>
      </c>
      <c r="H8" s="29">
        <f>G8/F8*100</f>
        <v>98.69077306733168</v>
      </c>
    </row>
    <row r="9" spans="1:8" ht="10.5" customHeight="1">
      <c r="A9" s="7" t="s">
        <v>128</v>
      </c>
      <c r="B9" s="55" t="s">
        <v>5</v>
      </c>
      <c r="C9" s="50">
        <f>C12+C13+C14+C15+C16</f>
        <v>22938</v>
      </c>
      <c r="D9" s="51">
        <f>D12+D13+D14+D15+D16</f>
        <v>22327</v>
      </c>
      <c r="E9" s="52">
        <f>D9/C9*100</f>
        <v>97.33629784636847</v>
      </c>
      <c r="F9" s="50">
        <f>F12+F13+F14+F15+F16</f>
        <v>810</v>
      </c>
      <c r="G9" s="51">
        <f>G12+G13+G14+G15+G16</f>
        <v>789</v>
      </c>
      <c r="H9" s="52">
        <f>G9/F9*100</f>
        <v>97.4074074074074</v>
      </c>
    </row>
    <row r="10" spans="1:8" ht="13.5" customHeight="1">
      <c r="A10" s="7" t="s">
        <v>129</v>
      </c>
      <c r="B10" s="56"/>
      <c r="C10" s="50"/>
      <c r="D10" s="51"/>
      <c r="E10" s="53"/>
      <c r="F10" s="50"/>
      <c r="G10" s="51"/>
      <c r="H10" s="53"/>
    </row>
    <row r="11" spans="1:8" ht="11.25" customHeight="1">
      <c r="A11" s="7" t="s">
        <v>130</v>
      </c>
      <c r="B11" s="57"/>
      <c r="C11" s="50"/>
      <c r="D11" s="51"/>
      <c r="E11" s="54"/>
      <c r="F11" s="50"/>
      <c r="G11" s="51"/>
      <c r="H11" s="54"/>
    </row>
    <row r="12" spans="1:8" ht="11.25" customHeight="1">
      <c r="A12" s="7"/>
      <c r="B12" s="12" t="s">
        <v>6</v>
      </c>
      <c r="C12" s="23">
        <v>16448</v>
      </c>
      <c r="D12" s="24">
        <v>15842</v>
      </c>
      <c r="E12" s="29">
        <f>D12/C12*100</f>
        <v>96.31566147859922</v>
      </c>
      <c r="F12" s="23">
        <v>329</v>
      </c>
      <c r="G12" s="24">
        <v>308</v>
      </c>
      <c r="H12" s="29">
        <f>G12/F12*100</f>
        <v>93.61702127659575</v>
      </c>
    </row>
    <row r="13" spans="1:8" ht="24.75" customHeight="1">
      <c r="A13" s="7"/>
      <c r="B13" s="12" t="s">
        <v>7</v>
      </c>
      <c r="C13" s="23">
        <v>2693</v>
      </c>
      <c r="D13" s="24">
        <v>2693</v>
      </c>
      <c r="E13" s="29">
        <f aca="true" t="shared" si="0" ref="E13:E40">D13/C13*100</f>
        <v>100</v>
      </c>
      <c r="F13" s="23">
        <v>13</v>
      </c>
      <c r="G13" s="24">
        <v>13</v>
      </c>
      <c r="H13" s="29">
        <f>G13/F13*100</f>
        <v>100</v>
      </c>
    </row>
    <row r="14" spans="1:8" ht="14.25">
      <c r="A14" s="7"/>
      <c r="B14" s="12" t="s">
        <v>8</v>
      </c>
      <c r="C14" s="23">
        <v>3424</v>
      </c>
      <c r="D14" s="24">
        <v>3419</v>
      </c>
      <c r="E14" s="29">
        <f t="shared" si="0"/>
        <v>99.85397196261682</v>
      </c>
      <c r="F14" s="23">
        <v>468</v>
      </c>
      <c r="G14" s="24">
        <v>468</v>
      </c>
      <c r="H14" s="29">
        <f>G14/F14*100</f>
        <v>100</v>
      </c>
    </row>
    <row r="15" spans="1:8" ht="14.25">
      <c r="A15" s="7" t="s">
        <v>129</v>
      </c>
      <c r="B15" s="13" t="s">
        <v>9</v>
      </c>
      <c r="C15" s="23">
        <v>272</v>
      </c>
      <c r="D15" s="24">
        <v>272</v>
      </c>
      <c r="E15" s="29">
        <f t="shared" si="0"/>
        <v>100</v>
      </c>
      <c r="F15" s="23"/>
      <c r="G15" s="24"/>
      <c r="H15" s="29"/>
    </row>
    <row r="16" spans="1:8" ht="14.25">
      <c r="A16" s="7" t="s">
        <v>129</v>
      </c>
      <c r="B16" s="13" t="s">
        <v>10</v>
      </c>
      <c r="C16" s="23">
        <v>101</v>
      </c>
      <c r="D16" s="24">
        <v>101</v>
      </c>
      <c r="E16" s="29">
        <f t="shared" si="0"/>
        <v>100</v>
      </c>
      <c r="F16" s="23"/>
      <c r="G16" s="24"/>
      <c r="H16" s="29"/>
    </row>
    <row r="17" spans="1:8" ht="14.25">
      <c r="A17" s="7" t="s">
        <v>131</v>
      </c>
      <c r="B17" s="13" t="s">
        <v>11</v>
      </c>
      <c r="C17" s="23"/>
      <c r="D17" s="24"/>
      <c r="E17" s="29"/>
      <c r="F17" s="23">
        <v>4</v>
      </c>
      <c r="G17" s="24">
        <v>4</v>
      </c>
      <c r="H17" s="29">
        <f>G17/F17*100</f>
        <v>100</v>
      </c>
    </row>
    <row r="18" spans="1:8" ht="14.25">
      <c r="A18" s="7" t="s">
        <v>132</v>
      </c>
      <c r="B18" s="13" t="s">
        <v>12</v>
      </c>
      <c r="C18" s="23">
        <v>655</v>
      </c>
      <c r="D18" s="24">
        <v>655</v>
      </c>
      <c r="E18" s="29">
        <f t="shared" si="0"/>
        <v>100</v>
      </c>
      <c r="F18" s="23"/>
      <c r="G18" s="24"/>
      <c r="H18" s="29"/>
    </row>
    <row r="19" spans="1:8" ht="14.25">
      <c r="A19" s="7" t="s">
        <v>133</v>
      </c>
      <c r="B19" s="13" t="s">
        <v>13</v>
      </c>
      <c r="C19" s="23">
        <v>54</v>
      </c>
      <c r="D19" s="24">
        <v>54</v>
      </c>
      <c r="E19" s="29">
        <f t="shared" si="0"/>
        <v>100</v>
      </c>
      <c r="F19" s="23"/>
      <c r="G19" s="24"/>
      <c r="H19" s="29"/>
    </row>
    <row r="20" spans="1:8" ht="14.25">
      <c r="A20" s="7" t="s">
        <v>134</v>
      </c>
      <c r="B20" s="13" t="s">
        <v>14</v>
      </c>
      <c r="C20" s="23">
        <v>541</v>
      </c>
      <c r="D20" s="24">
        <v>534</v>
      </c>
      <c r="E20" s="29">
        <f t="shared" si="0"/>
        <v>98.70609981515712</v>
      </c>
      <c r="F20" s="23"/>
      <c r="G20" s="24"/>
      <c r="H20" s="29"/>
    </row>
    <row r="21" spans="1:8" ht="14.25">
      <c r="A21" s="7" t="s">
        <v>135</v>
      </c>
      <c r="B21" s="13" t="s">
        <v>15</v>
      </c>
      <c r="C21" s="23">
        <v>429</v>
      </c>
      <c r="D21" s="24">
        <v>350</v>
      </c>
      <c r="E21" s="29">
        <f t="shared" si="0"/>
        <v>81.58508158508158</v>
      </c>
      <c r="F21" s="23">
        <v>790</v>
      </c>
      <c r="G21" s="24">
        <v>790</v>
      </c>
      <c r="H21" s="29">
        <f>G21/F21*100</f>
        <v>100</v>
      </c>
    </row>
    <row r="22" spans="1:8" ht="14.25">
      <c r="A22" s="7"/>
      <c r="B22" s="12" t="s">
        <v>16</v>
      </c>
      <c r="C22" s="23"/>
      <c r="D22" s="24"/>
      <c r="E22" s="29"/>
      <c r="F22" s="23"/>
      <c r="G22" s="24"/>
      <c r="H22" s="29"/>
    </row>
    <row r="23" spans="1:8" ht="14.25">
      <c r="A23" s="7"/>
      <c r="B23" s="12" t="s">
        <v>17</v>
      </c>
      <c r="C23" s="23">
        <v>329</v>
      </c>
      <c r="D23" s="24">
        <v>329</v>
      </c>
      <c r="E23" s="29">
        <f t="shared" si="0"/>
        <v>100</v>
      </c>
      <c r="F23" s="23"/>
      <c r="G23" s="24"/>
      <c r="H23" s="29"/>
    </row>
    <row r="24" spans="1:8" ht="14.25">
      <c r="A24" s="7"/>
      <c r="B24" s="12" t="s">
        <v>18</v>
      </c>
      <c r="C24" s="23">
        <v>100</v>
      </c>
      <c r="D24" s="24">
        <v>21</v>
      </c>
      <c r="E24" s="29">
        <f t="shared" si="0"/>
        <v>21</v>
      </c>
      <c r="F24" s="23"/>
      <c r="G24" s="24"/>
      <c r="H24" s="29"/>
    </row>
    <row r="25" spans="1:8" ht="14.25">
      <c r="A25" s="7"/>
      <c r="B25" s="12" t="s">
        <v>19</v>
      </c>
      <c r="C25" s="23"/>
      <c r="D25" s="24"/>
      <c r="E25" s="29"/>
      <c r="F25" s="23">
        <v>790</v>
      </c>
      <c r="G25" s="24">
        <v>790</v>
      </c>
      <c r="H25" s="29">
        <f>G25/F25*100</f>
        <v>100</v>
      </c>
    </row>
    <row r="26" spans="1:8" ht="24">
      <c r="A26" s="6" t="s">
        <v>136</v>
      </c>
      <c r="B26" s="14" t="s">
        <v>20</v>
      </c>
      <c r="C26" s="35">
        <v>108</v>
      </c>
      <c r="D26" s="22">
        <v>108</v>
      </c>
      <c r="E26" s="29">
        <f t="shared" si="0"/>
        <v>100</v>
      </c>
      <c r="F26" s="35"/>
      <c r="G26" s="22"/>
      <c r="H26" s="29"/>
    </row>
    <row r="27" spans="1:8" ht="14.25">
      <c r="A27" s="7" t="s">
        <v>137</v>
      </c>
      <c r="B27" s="13" t="s">
        <v>21</v>
      </c>
      <c r="C27" s="36">
        <v>100</v>
      </c>
      <c r="D27" s="24">
        <v>100</v>
      </c>
      <c r="E27" s="29">
        <f t="shared" si="0"/>
        <v>100</v>
      </c>
      <c r="F27" s="36"/>
      <c r="G27" s="24"/>
      <c r="H27" s="29"/>
    </row>
    <row r="28" spans="1:8" ht="24">
      <c r="A28" s="7" t="s">
        <v>138</v>
      </c>
      <c r="B28" s="13" t="s">
        <v>22</v>
      </c>
      <c r="C28" s="36">
        <v>8</v>
      </c>
      <c r="D28" s="24">
        <v>8</v>
      </c>
      <c r="E28" s="29">
        <f t="shared" si="0"/>
        <v>100</v>
      </c>
      <c r="F28" s="36"/>
      <c r="G28" s="24"/>
      <c r="H28" s="29"/>
    </row>
    <row r="29" spans="1:8" ht="14.25">
      <c r="A29" s="6" t="s">
        <v>139</v>
      </c>
      <c r="B29" s="14" t="s">
        <v>23</v>
      </c>
      <c r="C29" s="35">
        <v>1290</v>
      </c>
      <c r="D29" s="22">
        <v>1226</v>
      </c>
      <c r="E29" s="29">
        <f t="shared" si="0"/>
        <v>95.03875968992249</v>
      </c>
      <c r="F29" s="35">
        <v>8948</v>
      </c>
      <c r="G29" s="22">
        <v>5011</v>
      </c>
      <c r="H29" s="29">
        <f>G29/F29*100</f>
        <v>56.00134108180599</v>
      </c>
    </row>
    <row r="30" spans="1:8" ht="14.25">
      <c r="A30" s="6" t="s">
        <v>140</v>
      </c>
      <c r="B30" s="14" t="s">
        <v>24</v>
      </c>
      <c r="C30" s="35">
        <f>C31</f>
        <v>77</v>
      </c>
      <c r="D30" s="22">
        <f>D31</f>
        <v>77</v>
      </c>
      <c r="E30" s="29">
        <f t="shared" si="0"/>
        <v>100</v>
      </c>
      <c r="F30" s="35"/>
      <c r="G30" s="22"/>
      <c r="H30" s="29"/>
    </row>
    <row r="31" spans="1:8" ht="14.25">
      <c r="A31" s="7"/>
      <c r="B31" s="12" t="s">
        <v>25</v>
      </c>
      <c r="C31" s="36">
        <v>77</v>
      </c>
      <c r="D31" s="24">
        <v>77</v>
      </c>
      <c r="E31" s="29">
        <f t="shared" si="0"/>
        <v>100</v>
      </c>
      <c r="F31" s="36"/>
      <c r="G31" s="24"/>
      <c r="H31" s="29"/>
    </row>
    <row r="32" spans="1:8" ht="14.25">
      <c r="A32" s="7"/>
      <c r="B32" s="12" t="s">
        <v>26</v>
      </c>
      <c r="C32" s="36">
        <v>77</v>
      </c>
      <c r="D32" s="24">
        <v>77</v>
      </c>
      <c r="E32" s="29">
        <f t="shared" si="0"/>
        <v>100</v>
      </c>
      <c r="F32" s="36"/>
      <c r="G32" s="24"/>
      <c r="H32" s="29"/>
    </row>
    <row r="33" spans="1:8" ht="14.25">
      <c r="A33" s="6" t="s">
        <v>141</v>
      </c>
      <c r="B33" s="14" t="s">
        <v>27</v>
      </c>
      <c r="C33" s="35">
        <f>C34</f>
        <v>248</v>
      </c>
      <c r="D33" s="22">
        <f>D34</f>
        <v>240</v>
      </c>
      <c r="E33" s="29">
        <f t="shared" si="0"/>
        <v>96.7741935483871</v>
      </c>
      <c r="F33" s="35"/>
      <c r="G33" s="22"/>
      <c r="H33" s="29"/>
    </row>
    <row r="34" spans="1:8" ht="14.25">
      <c r="A34" s="7"/>
      <c r="B34" s="12" t="s">
        <v>28</v>
      </c>
      <c r="C34" s="36">
        <v>248</v>
      </c>
      <c r="D34" s="24">
        <v>240</v>
      </c>
      <c r="E34" s="29">
        <f t="shared" si="0"/>
        <v>96.7741935483871</v>
      </c>
      <c r="F34" s="36"/>
      <c r="G34" s="24"/>
      <c r="H34" s="29"/>
    </row>
    <row r="35" spans="1:8" ht="12.75" customHeight="1">
      <c r="A35" s="6" t="s">
        <v>142</v>
      </c>
      <c r="B35" s="14" t="s">
        <v>29</v>
      </c>
      <c r="C35" s="35">
        <f>C36</f>
        <v>315</v>
      </c>
      <c r="D35" s="22">
        <f>D36</f>
        <v>315</v>
      </c>
      <c r="E35" s="29">
        <f t="shared" si="0"/>
        <v>100</v>
      </c>
      <c r="F35" s="35">
        <f>F36</f>
        <v>748</v>
      </c>
      <c r="G35" s="22">
        <f>G36</f>
        <v>748</v>
      </c>
      <c r="H35" s="29">
        <f>G35/F35*100</f>
        <v>100</v>
      </c>
    </row>
    <row r="36" spans="1:8" ht="12" customHeight="1">
      <c r="A36" s="7"/>
      <c r="B36" s="12" t="s">
        <v>30</v>
      </c>
      <c r="C36" s="36">
        <v>315</v>
      </c>
      <c r="D36" s="24">
        <v>315</v>
      </c>
      <c r="E36" s="29">
        <f t="shared" si="0"/>
        <v>100</v>
      </c>
      <c r="F36" s="36">
        <v>748</v>
      </c>
      <c r="G36" s="24">
        <v>748</v>
      </c>
      <c r="H36" s="29">
        <f>G36/F36*100</f>
        <v>100</v>
      </c>
    </row>
    <row r="37" spans="1:8" s="39" customFormat="1" ht="15">
      <c r="A37" s="6" t="s">
        <v>172</v>
      </c>
      <c r="B37" s="14" t="s">
        <v>173</v>
      </c>
      <c r="C37" s="21"/>
      <c r="D37" s="22"/>
      <c r="E37" s="30"/>
      <c r="F37" s="35">
        <v>1951</v>
      </c>
      <c r="G37" s="22">
        <v>1951</v>
      </c>
      <c r="H37" s="30">
        <f>G37/F37*100</f>
        <v>100</v>
      </c>
    </row>
    <row r="38" spans="1:8" ht="14.25">
      <c r="A38" s="6" t="s">
        <v>143</v>
      </c>
      <c r="B38" s="14" t="s">
        <v>31</v>
      </c>
      <c r="C38" s="35">
        <f>C39+C40+C41+C42</f>
        <v>650</v>
      </c>
      <c r="D38" s="22">
        <f>D39+D40+D41+D42</f>
        <v>594</v>
      </c>
      <c r="E38" s="29">
        <f t="shared" si="0"/>
        <v>91.38461538461539</v>
      </c>
      <c r="F38" s="35">
        <f>F39+F40+F41+F42</f>
        <v>6249</v>
      </c>
      <c r="G38" s="22">
        <f>G39+G40+G41+G42</f>
        <v>2312</v>
      </c>
      <c r="H38" s="29">
        <f>G38/F38*100</f>
        <v>36.997919667146746</v>
      </c>
    </row>
    <row r="39" spans="1:8" ht="24.75" customHeight="1">
      <c r="A39" s="7"/>
      <c r="B39" s="12" t="s">
        <v>171</v>
      </c>
      <c r="C39" s="23">
        <v>100</v>
      </c>
      <c r="D39" s="24">
        <v>58</v>
      </c>
      <c r="E39" s="29">
        <f t="shared" si="0"/>
        <v>57.99999999999999</v>
      </c>
      <c r="F39" s="23"/>
      <c r="G39" s="24"/>
      <c r="H39" s="29"/>
    </row>
    <row r="40" spans="1:8" ht="24">
      <c r="A40" s="7"/>
      <c r="B40" s="12" t="s">
        <v>32</v>
      </c>
      <c r="C40" s="23">
        <v>50</v>
      </c>
      <c r="D40" s="24">
        <v>37</v>
      </c>
      <c r="E40" s="29">
        <f t="shared" si="0"/>
        <v>74</v>
      </c>
      <c r="F40" s="23">
        <v>3766</v>
      </c>
      <c r="G40" s="24">
        <v>927</v>
      </c>
      <c r="H40" s="29">
        <f>G40/F40*100</f>
        <v>24.61497610196495</v>
      </c>
    </row>
    <row r="41" spans="1:8" ht="48">
      <c r="A41" s="7"/>
      <c r="B41" s="12" t="s">
        <v>33</v>
      </c>
      <c r="C41" s="23"/>
      <c r="D41" s="24"/>
      <c r="E41" s="29"/>
      <c r="F41" s="23">
        <v>2483</v>
      </c>
      <c r="G41" s="24">
        <v>1385</v>
      </c>
      <c r="H41" s="29">
        <f>G41/F41*100</f>
        <v>55.77929923479662</v>
      </c>
    </row>
    <row r="42" spans="1:8" ht="24">
      <c r="A42" s="7"/>
      <c r="B42" s="12" t="s">
        <v>34</v>
      </c>
      <c r="C42" s="23">
        <v>500</v>
      </c>
      <c r="D42" s="24">
        <v>499</v>
      </c>
      <c r="E42" s="29">
        <f>D42/C42*100</f>
        <v>99.8</v>
      </c>
      <c r="F42" s="23"/>
      <c r="G42" s="24"/>
      <c r="H42" s="29"/>
    </row>
    <row r="43" spans="1:8" ht="14.25">
      <c r="A43" s="6" t="s">
        <v>144</v>
      </c>
      <c r="B43" s="14" t="s">
        <v>35</v>
      </c>
      <c r="C43" s="21">
        <v>2729</v>
      </c>
      <c r="D43" s="22">
        <v>2228</v>
      </c>
      <c r="E43" s="29">
        <f>D43/C43*100</f>
        <v>81.64162696958593</v>
      </c>
      <c r="F43" s="21">
        <v>38458</v>
      </c>
      <c r="G43" s="22">
        <v>34794</v>
      </c>
      <c r="H43" s="29">
        <f>G43/F43*100</f>
        <v>90.47272349056114</v>
      </c>
    </row>
    <row r="44" spans="1:8" ht="14.25">
      <c r="A44" s="6" t="s">
        <v>145</v>
      </c>
      <c r="B44" s="15" t="s">
        <v>36</v>
      </c>
      <c r="C44" s="23">
        <v>962</v>
      </c>
      <c r="D44" s="24">
        <v>684</v>
      </c>
      <c r="E44" s="29">
        <f>D44/C44*100</f>
        <v>71.10187110187111</v>
      </c>
      <c r="F44" s="23">
        <v>23525</v>
      </c>
      <c r="G44" s="24">
        <v>22551</v>
      </c>
      <c r="H44" s="29">
        <f>G44/F44*100</f>
        <v>95.8597236981934</v>
      </c>
    </row>
    <row r="45" spans="1:8" ht="24">
      <c r="A45" s="7"/>
      <c r="B45" s="12" t="s">
        <v>37</v>
      </c>
      <c r="C45" s="23">
        <v>500</v>
      </c>
      <c r="D45" s="24">
        <v>500</v>
      </c>
      <c r="E45" s="29">
        <f>D45/C45*100</f>
        <v>100</v>
      </c>
      <c r="F45" s="23"/>
      <c r="G45" s="24"/>
      <c r="H45" s="29"/>
    </row>
    <row r="46" spans="1:8" ht="36">
      <c r="A46" s="7"/>
      <c r="B46" s="12" t="s">
        <v>38</v>
      </c>
      <c r="C46" s="23">
        <v>192</v>
      </c>
      <c r="D46" s="24">
        <v>184</v>
      </c>
      <c r="E46" s="29">
        <f>D46/C46*100</f>
        <v>95.83333333333334</v>
      </c>
      <c r="F46" s="23">
        <v>20519</v>
      </c>
      <c r="G46" s="24">
        <v>19545</v>
      </c>
      <c r="H46" s="29">
        <f>G46/F46*100</f>
        <v>95.25317997953117</v>
      </c>
    </row>
    <row r="47" spans="1:8" ht="14.25">
      <c r="A47" s="7"/>
      <c r="B47" s="12" t="s">
        <v>39</v>
      </c>
      <c r="C47" s="23"/>
      <c r="D47" s="24"/>
      <c r="E47" s="29"/>
      <c r="F47" s="23"/>
      <c r="G47" s="24"/>
      <c r="H47" s="29"/>
    </row>
    <row r="48" spans="1:8" ht="15" customHeight="1">
      <c r="A48" s="66"/>
      <c r="B48" s="64" t="s">
        <v>40</v>
      </c>
      <c r="C48" s="62"/>
      <c r="D48" s="60"/>
      <c r="E48" s="58"/>
      <c r="F48" s="62">
        <v>2306</v>
      </c>
      <c r="G48" s="60">
        <v>2306</v>
      </c>
      <c r="H48" s="58">
        <v>100</v>
      </c>
    </row>
    <row r="49" spans="1:8" ht="14.25">
      <c r="A49" s="67"/>
      <c r="B49" s="65"/>
      <c r="C49" s="63"/>
      <c r="D49" s="61"/>
      <c r="E49" s="59"/>
      <c r="F49" s="63"/>
      <c r="G49" s="61"/>
      <c r="H49" s="59"/>
    </row>
    <row r="50" spans="1:8" ht="24">
      <c r="A50" s="7"/>
      <c r="B50" s="12" t="s">
        <v>41</v>
      </c>
      <c r="C50" s="23">
        <v>270</v>
      </c>
      <c r="D50" s="24"/>
      <c r="E50" s="29">
        <f aca="true" t="shared" si="1" ref="E50:E113">D50/C50*100</f>
        <v>0</v>
      </c>
      <c r="F50" s="23">
        <v>700</v>
      </c>
      <c r="G50" s="24">
        <v>700</v>
      </c>
      <c r="H50" s="34">
        <v>100</v>
      </c>
    </row>
    <row r="51" spans="1:8" ht="14.25">
      <c r="A51" s="6" t="s">
        <v>146</v>
      </c>
      <c r="B51" s="15" t="s">
        <v>42</v>
      </c>
      <c r="C51" s="21">
        <v>767</v>
      </c>
      <c r="D51" s="22">
        <v>544</v>
      </c>
      <c r="E51" s="29">
        <f t="shared" si="1"/>
        <v>70.92568448500653</v>
      </c>
      <c r="F51" s="21">
        <v>14933</v>
      </c>
      <c r="G51" s="22">
        <v>12243</v>
      </c>
      <c r="H51" s="29">
        <f>G51/F51*100</f>
        <v>81.98620504921985</v>
      </c>
    </row>
    <row r="52" spans="1:8" ht="14.25">
      <c r="A52" s="7"/>
      <c r="B52" s="12" t="s">
        <v>43</v>
      </c>
      <c r="C52" s="23"/>
      <c r="D52" s="24"/>
      <c r="E52" s="29"/>
      <c r="F52" s="23"/>
      <c r="G52" s="24"/>
      <c r="H52" s="34"/>
    </row>
    <row r="53" spans="1:8" ht="14.25">
      <c r="A53" s="7"/>
      <c r="B53" s="12" t="s">
        <v>44</v>
      </c>
      <c r="C53" s="23"/>
      <c r="D53" s="24"/>
      <c r="E53" s="29"/>
      <c r="F53" s="23"/>
      <c r="G53" s="24"/>
      <c r="H53" s="34"/>
    </row>
    <row r="54" spans="1:8" ht="14.25">
      <c r="A54" s="7"/>
      <c r="B54" s="12" t="s">
        <v>45</v>
      </c>
      <c r="C54" s="23"/>
      <c r="D54" s="24"/>
      <c r="E54" s="29"/>
      <c r="F54" s="23"/>
      <c r="G54" s="24"/>
      <c r="H54" s="34"/>
    </row>
    <row r="55" spans="1:8" ht="14.25">
      <c r="A55" s="7"/>
      <c r="B55" s="12" t="s">
        <v>46</v>
      </c>
      <c r="C55" s="23">
        <v>250</v>
      </c>
      <c r="D55" s="24">
        <v>220</v>
      </c>
      <c r="E55" s="29">
        <f t="shared" si="1"/>
        <v>88</v>
      </c>
      <c r="F55" s="23">
        <v>1500</v>
      </c>
      <c r="G55" s="24">
        <v>1500</v>
      </c>
      <c r="H55" s="34">
        <f>G55/F55*100</f>
        <v>100</v>
      </c>
    </row>
    <row r="56" spans="1:8" ht="14.25">
      <c r="A56" s="7"/>
      <c r="B56" s="12" t="s">
        <v>47</v>
      </c>
      <c r="C56" s="23">
        <v>4</v>
      </c>
      <c r="D56" s="24">
        <v>4</v>
      </c>
      <c r="E56" s="29">
        <f t="shared" si="1"/>
        <v>100</v>
      </c>
      <c r="F56" s="23"/>
      <c r="G56" s="24"/>
      <c r="H56" s="34"/>
    </row>
    <row r="57" spans="1:8" ht="14.25">
      <c r="A57" s="7"/>
      <c r="B57" s="12" t="s">
        <v>48</v>
      </c>
      <c r="C57" s="23">
        <v>490</v>
      </c>
      <c r="D57" s="24">
        <v>297</v>
      </c>
      <c r="E57" s="29">
        <f t="shared" si="1"/>
        <v>60.61224489795919</v>
      </c>
      <c r="F57" s="23">
        <v>13433</v>
      </c>
      <c r="G57" s="24">
        <v>10743</v>
      </c>
      <c r="H57" s="34">
        <f>G57/F57*100</f>
        <v>79.97468919824313</v>
      </c>
    </row>
    <row r="58" spans="1:8" ht="14.25">
      <c r="A58" s="7"/>
      <c r="B58" s="12" t="s">
        <v>49</v>
      </c>
      <c r="C58" s="23">
        <v>490</v>
      </c>
      <c r="D58" s="24">
        <v>297</v>
      </c>
      <c r="E58" s="29">
        <f t="shared" si="1"/>
        <v>60.61224489795919</v>
      </c>
      <c r="F58" s="23">
        <v>10756</v>
      </c>
      <c r="G58" s="24">
        <v>8066</v>
      </c>
      <c r="H58" s="34">
        <f>G58/F58*100</f>
        <v>74.99070286351804</v>
      </c>
    </row>
    <row r="59" spans="1:8" ht="14.25">
      <c r="A59" s="7"/>
      <c r="B59" s="12" t="s">
        <v>50</v>
      </c>
      <c r="C59" s="23">
        <v>23</v>
      </c>
      <c r="D59" s="24">
        <v>23</v>
      </c>
      <c r="E59" s="29">
        <f t="shared" si="1"/>
        <v>100</v>
      </c>
      <c r="F59" s="23"/>
      <c r="G59" s="24"/>
      <c r="H59" s="34"/>
    </row>
    <row r="60" spans="1:8" ht="24">
      <c r="A60" s="7"/>
      <c r="B60" s="12" t="s">
        <v>51</v>
      </c>
      <c r="C60" s="23"/>
      <c r="D60" s="24"/>
      <c r="E60" s="29"/>
      <c r="F60" s="23">
        <v>2677</v>
      </c>
      <c r="G60" s="24">
        <v>2677</v>
      </c>
      <c r="H60" s="34">
        <f>G60/F60*100</f>
        <v>100</v>
      </c>
    </row>
    <row r="61" spans="1:8" ht="14.25">
      <c r="A61" s="6" t="s">
        <v>147</v>
      </c>
      <c r="B61" s="14" t="s">
        <v>52</v>
      </c>
      <c r="C61" s="21">
        <v>1000</v>
      </c>
      <c r="D61" s="22">
        <v>1000</v>
      </c>
      <c r="E61" s="29">
        <f t="shared" si="1"/>
        <v>100</v>
      </c>
      <c r="F61" s="21"/>
      <c r="G61" s="22"/>
      <c r="H61" s="34"/>
    </row>
    <row r="62" spans="1:8" ht="14.25">
      <c r="A62" s="6" t="s">
        <v>148</v>
      </c>
      <c r="B62" s="14" t="s">
        <v>53</v>
      </c>
      <c r="C62" s="21">
        <v>250</v>
      </c>
      <c r="D62" s="22">
        <v>205</v>
      </c>
      <c r="E62" s="29">
        <f t="shared" si="1"/>
        <v>82</v>
      </c>
      <c r="F62" s="21">
        <v>2000</v>
      </c>
      <c r="G62" s="22">
        <v>1925</v>
      </c>
      <c r="H62" s="34">
        <f>G62/F62*100</f>
        <v>96.25</v>
      </c>
    </row>
    <row r="63" spans="1:8" ht="14.25">
      <c r="A63" s="7" t="s">
        <v>149</v>
      </c>
      <c r="B63" s="12" t="s">
        <v>54</v>
      </c>
      <c r="C63" s="23">
        <v>150</v>
      </c>
      <c r="D63" s="24">
        <v>123</v>
      </c>
      <c r="E63" s="29">
        <f t="shared" si="1"/>
        <v>82</v>
      </c>
      <c r="F63" s="23"/>
      <c r="G63" s="24"/>
      <c r="H63" s="34"/>
    </row>
    <row r="64" spans="1:8" ht="14.25">
      <c r="A64" s="7" t="s">
        <v>150</v>
      </c>
      <c r="B64" s="12" t="s">
        <v>55</v>
      </c>
      <c r="C64" s="23">
        <v>50</v>
      </c>
      <c r="D64" s="24">
        <v>50</v>
      </c>
      <c r="E64" s="29">
        <f t="shared" si="1"/>
        <v>100</v>
      </c>
      <c r="F64" s="23">
        <v>2000</v>
      </c>
      <c r="G64" s="24">
        <v>1925</v>
      </c>
      <c r="H64" s="34">
        <f>G64/F64*100</f>
        <v>96.25</v>
      </c>
    </row>
    <row r="65" spans="1:8" ht="14.25">
      <c r="A65" s="7" t="s">
        <v>150</v>
      </c>
      <c r="B65" s="12" t="s">
        <v>56</v>
      </c>
      <c r="C65" s="23">
        <v>50</v>
      </c>
      <c r="D65" s="24">
        <v>32</v>
      </c>
      <c r="E65" s="29">
        <f t="shared" si="1"/>
        <v>64</v>
      </c>
      <c r="F65" s="23"/>
      <c r="G65" s="24"/>
      <c r="H65" s="34"/>
    </row>
    <row r="66" spans="1:8" ht="14.25">
      <c r="A66" s="7" t="s">
        <v>150</v>
      </c>
      <c r="B66" s="12" t="s">
        <v>57</v>
      </c>
      <c r="C66" s="23"/>
      <c r="D66" s="24"/>
      <c r="E66" s="29"/>
      <c r="F66" s="23"/>
      <c r="G66" s="24"/>
      <c r="H66" s="34"/>
    </row>
    <row r="67" spans="1:8" ht="14.25">
      <c r="A67" s="6" t="s">
        <v>151</v>
      </c>
      <c r="B67" s="14" t="s">
        <v>58</v>
      </c>
      <c r="C67" s="21">
        <v>26895</v>
      </c>
      <c r="D67" s="22">
        <v>26269</v>
      </c>
      <c r="E67" s="29">
        <f t="shared" si="1"/>
        <v>97.67242981966908</v>
      </c>
      <c r="F67" s="21">
        <v>59976</v>
      </c>
      <c r="G67" s="22">
        <v>58437</v>
      </c>
      <c r="H67" s="34">
        <f aca="true" t="shared" si="2" ref="H67:H75">G67/F67*100</f>
        <v>97.43397358943578</v>
      </c>
    </row>
    <row r="68" spans="1:8" ht="14.25">
      <c r="A68" s="6" t="s">
        <v>152</v>
      </c>
      <c r="B68" s="15" t="s">
        <v>59</v>
      </c>
      <c r="C68" s="21">
        <v>12903</v>
      </c>
      <c r="D68" s="22">
        <v>12751</v>
      </c>
      <c r="E68" s="29">
        <f t="shared" si="1"/>
        <v>98.82197938463923</v>
      </c>
      <c r="F68" s="21">
        <v>1352</v>
      </c>
      <c r="G68" s="22">
        <v>1222</v>
      </c>
      <c r="H68" s="34">
        <f t="shared" si="2"/>
        <v>90.38461538461539</v>
      </c>
    </row>
    <row r="69" spans="1:8" ht="14.25">
      <c r="A69" s="6" t="s">
        <v>153</v>
      </c>
      <c r="B69" s="15" t="s">
        <v>60</v>
      </c>
      <c r="C69" s="21">
        <v>9201</v>
      </c>
      <c r="D69" s="22">
        <v>8801</v>
      </c>
      <c r="E69" s="29">
        <f t="shared" si="1"/>
        <v>95.65264645147266</v>
      </c>
      <c r="F69" s="21">
        <v>52360</v>
      </c>
      <c r="G69" s="22">
        <v>51056</v>
      </c>
      <c r="H69" s="34">
        <f t="shared" si="2"/>
        <v>97.50954927425516</v>
      </c>
    </row>
    <row r="70" spans="1:8" ht="24">
      <c r="A70" s="7"/>
      <c r="B70" s="14" t="s">
        <v>61</v>
      </c>
      <c r="C70" s="21">
        <v>5809</v>
      </c>
      <c r="D70" s="22">
        <v>5420</v>
      </c>
      <c r="E70" s="29">
        <f t="shared" si="1"/>
        <v>93.30349457737994</v>
      </c>
      <c r="F70" s="21">
        <v>40692</v>
      </c>
      <c r="G70" s="22">
        <v>39860</v>
      </c>
      <c r="H70" s="34">
        <f t="shared" si="2"/>
        <v>97.95537206330482</v>
      </c>
    </row>
    <row r="71" spans="1:8" ht="15.75" customHeight="1">
      <c r="A71" s="7"/>
      <c r="B71" s="14" t="s">
        <v>62</v>
      </c>
      <c r="C71" s="21">
        <v>3101</v>
      </c>
      <c r="D71" s="22">
        <v>3090</v>
      </c>
      <c r="E71" s="29">
        <f t="shared" si="1"/>
        <v>99.64527571751049</v>
      </c>
      <c r="F71" s="21">
        <v>113</v>
      </c>
      <c r="G71" s="22">
        <v>91</v>
      </c>
      <c r="H71" s="34">
        <f t="shared" si="2"/>
        <v>80.53097345132744</v>
      </c>
    </row>
    <row r="72" spans="1:8" ht="14.25">
      <c r="A72" s="7"/>
      <c r="B72" s="12" t="s">
        <v>63</v>
      </c>
      <c r="C72" s="23">
        <v>1024</v>
      </c>
      <c r="D72" s="24">
        <v>1014</v>
      </c>
      <c r="E72" s="29">
        <f>D71/C71*100</f>
        <v>99.64527571751049</v>
      </c>
      <c r="F72" s="23">
        <v>36</v>
      </c>
      <c r="G72" s="24">
        <v>25</v>
      </c>
      <c r="H72" s="34">
        <f t="shared" si="2"/>
        <v>69.44444444444444</v>
      </c>
    </row>
    <row r="73" spans="1:8" ht="14.25">
      <c r="A73" s="7"/>
      <c r="B73" s="12" t="s">
        <v>64</v>
      </c>
      <c r="C73" s="23">
        <v>2077</v>
      </c>
      <c r="D73" s="24">
        <v>2076</v>
      </c>
      <c r="E73" s="29">
        <f>D72/C72*100</f>
        <v>99.0234375</v>
      </c>
      <c r="F73" s="23">
        <v>77</v>
      </c>
      <c r="G73" s="24">
        <v>66</v>
      </c>
      <c r="H73" s="34">
        <f t="shared" si="2"/>
        <v>85.71428571428571</v>
      </c>
    </row>
    <row r="74" spans="1:8" ht="14.25">
      <c r="A74" s="7"/>
      <c r="B74" s="14" t="s">
        <v>65</v>
      </c>
      <c r="C74" s="21"/>
      <c r="D74" s="22"/>
      <c r="E74" s="29"/>
      <c r="F74" s="21">
        <v>3856</v>
      </c>
      <c r="G74" s="22">
        <v>3856</v>
      </c>
      <c r="H74" s="34">
        <f t="shared" si="2"/>
        <v>100</v>
      </c>
    </row>
    <row r="75" spans="1:8" ht="14.25">
      <c r="A75" s="7"/>
      <c r="B75" s="12" t="s">
        <v>66</v>
      </c>
      <c r="C75" s="23"/>
      <c r="D75" s="24"/>
      <c r="E75" s="29"/>
      <c r="F75" s="23">
        <v>3856</v>
      </c>
      <c r="G75" s="24">
        <v>3856</v>
      </c>
      <c r="H75" s="34">
        <f t="shared" si="2"/>
        <v>100</v>
      </c>
    </row>
    <row r="76" spans="1:8" ht="14.25">
      <c r="A76" s="7"/>
      <c r="B76" s="14" t="s">
        <v>67</v>
      </c>
      <c r="C76" s="21">
        <v>291</v>
      </c>
      <c r="D76" s="22">
        <v>291</v>
      </c>
      <c r="E76" s="29">
        <f t="shared" si="1"/>
        <v>100</v>
      </c>
      <c r="F76" s="21">
        <v>7699</v>
      </c>
      <c r="G76" s="22">
        <v>7249</v>
      </c>
      <c r="H76" s="34">
        <f aca="true" t="shared" si="3" ref="H76:H138">G76/F76*100</f>
        <v>94.15508507598389</v>
      </c>
    </row>
    <row r="77" spans="1:8" ht="14.25">
      <c r="A77" s="6" t="s">
        <v>154</v>
      </c>
      <c r="B77" s="14" t="s">
        <v>68</v>
      </c>
      <c r="C77" s="21">
        <v>190</v>
      </c>
      <c r="D77" s="22">
        <v>120</v>
      </c>
      <c r="E77" s="29">
        <f t="shared" si="1"/>
        <v>63.1578947368421</v>
      </c>
      <c r="F77" s="21">
        <v>2254</v>
      </c>
      <c r="G77" s="22">
        <v>2234</v>
      </c>
      <c r="H77" s="34">
        <f t="shared" si="3"/>
        <v>99.11268855368233</v>
      </c>
    </row>
    <row r="78" spans="1:8" ht="14.25">
      <c r="A78" s="7"/>
      <c r="B78" s="12" t="s">
        <v>69</v>
      </c>
      <c r="C78" s="23">
        <v>20</v>
      </c>
      <c r="D78" s="24">
        <v>16</v>
      </c>
      <c r="E78" s="29">
        <f t="shared" si="1"/>
        <v>80</v>
      </c>
      <c r="F78" s="23">
        <v>626</v>
      </c>
      <c r="G78" s="24">
        <v>617</v>
      </c>
      <c r="H78" s="34">
        <f t="shared" si="3"/>
        <v>98.56230031948881</v>
      </c>
    </row>
    <row r="79" spans="1:8" ht="14.25">
      <c r="A79" s="7"/>
      <c r="B79" s="12" t="s">
        <v>70</v>
      </c>
      <c r="C79" s="23"/>
      <c r="D79" s="24"/>
      <c r="E79" s="29"/>
      <c r="F79" s="23">
        <v>536</v>
      </c>
      <c r="G79" s="24">
        <v>531</v>
      </c>
      <c r="H79" s="34">
        <f t="shared" si="3"/>
        <v>99.06716417910447</v>
      </c>
    </row>
    <row r="80" spans="1:8" ht="14.25">
      <c r="A80" s="7"/>
      <c r="B80" s="12" t="s">
        <v>71</v>
      </c>
      <c r="C80" s="23">
        <v>105</v>
      </c>
      <c r="D80" s="24">
        <v>56</v>
      </c>
      <c r="E80" s="29">
        <f t="shared" si="1"/>
        <v>53.333333333333336</v>
      </c>
      <c r="F80" s="23">
        <v>221</v>
      </c>
      <c r="G80" s="24">
        <v>215</v>
      </c>
      <c r="H80" s="34">
        <f t="shared" si="3"/>
        <v>97.28506787330316</v>
      </c>
    </row>
    <row r="81" spans="1:8" ht="24">
      <c r="A81" s="7"/>
      <c r="B81" s="12" t="s">
        <v>72</v>
      </c>
      <c r="C81" s="23">
        <v>40</v>
      </c>
      <c r="D81" s="24">
        <v>23</v>
      </c>
      <c r="E81" s="29">
        <f t="shared" si="1"/>
        <v>57.49999999999999</v>
      </c>
      <c r="F81" s="23"/>
      <c r="G81" s="24"/>
      <c r="H81" s="34"/>
    </row>
    <row r="82" spans="1:8" ht="14.25">
      <c r="A82" s="7"/>
      <c r="B82" s="12" t="s">
        <v>73</v>
      </c>
      <c r="C82" s="23">
        <v>25</v>
      </c>
      <c r="D82" s="24">
        <v>25</v>
      </c>
      <c r="E82" s="29">
        <f t="shared" si="1"/>
        <v>100</v>
      </c>
      <c r="F82" s="23"/>
      <c r="G82" s="24"/>
      <c r="H82" s="34"/>
    </row>
    <row r="83" spans="1:8" ht="12" customHeight="1">
      <c r="A83" s="7"/>
      <c r="B83" s="12" t="s">
        <v>74</v>
      </c>
      <c r="C83" s="23"/>
      <c r="D83" s="24"/>
      <c r="E83" s="29"/>
      <c r="F83" s="23">
        <v>871</v>
      </c>
      <c r="G83" s="24">
        <v>871</v>
      </c>
      <c r="H83" s="34">
        <f t="shared" si="3"/>
        <v>100</v>
      </c>
    </row>
    <row r="84" spans="1:8" ht="14.25">
      <c r="A84" s="6" t="s">
        <v>155</v>
      </c>
      <c r="B84" s="14" t="s">
        <v>75</v>
      </c>
      <c r="C84" s="21">
        <v>4601</v>
      </c>
      <c r="D84" s="22">
        <v>4597</v>
      </c>
      <c r="E84" s="29">
        <f t="shared" si="1"/>
        <v>99.91306237774397</v>
      </c>
      <c r="F84" s="21">
        <v>4010</v>
      </c>
      <c r="G84" s="22">
        <v>3925</v>
      </c>
      <c r="H84" s="34">
        <f t="shared" si="3"/>
        <v>97.88029925187033</v>
      </c>
    </row>
    <row r="85" spans="1:8" ht="26.25" customHeight="1">
      <c r="A85" s="6" t="s">
        <v>156</v>
      </c>
      <c r="B85" s="14" t="s">
        <v>76</v>
      </c>
      <c r="C85" s="21">
        <v>12860</v>
      </c>
      <c r="D85" s="22">
        <v>12783</v>
      </c>
      <c r="E85" s="29">
        <f t="shared" si="1"/>
        <v>99.40124416796267</v>
      </c>
      <c r="F85" s="21">
        <v>73901</v>
      </c>
      <c r="G85" s="22">
        <v>72727</v>
      </c>
      <c r="H85" s="34">
        <f t="shared" si="3"/>
        <v>98.41138820854928</v>
      </c>
    </row>
    <row r="86" spans="1:8" ht="14.25">
      <c r="A86" s="7" t="s">
        <v>157</v>
      </c>
      <c r="B86" s="13" t="s">
        <v>77</v>
      </c>
      <c r="C86" s="23">
        <v>10953</v>
      </c>
      <c r="D86" s="24">
        <v>10894</v>
      </c>
      <c r="E86" s="29">
        <f t="shared" si="1"/>
        <v>99.46133479412033</v>
      </c>
      <c r="F86" s="23">
        <v>3861</v>
      </c>
      <c r="G86" s="24">
        <v>3207</v>
      </c>
      <c r="H86" s="34">
        <f t="shared" si="3"/>
        <v>83.06138306138307</v>
      </c>
    </row>
    <row r="87" spans="1:8" ht="14.25">
      <c r="A87" s="7"/>
      <c r="B87" s="14" t="s">
        <v>78</v>
      </c>
      <c r="C87" s="23">
        <v>6530</v>
      </c>
      <c r="D87" s="24">
        <v>6471</v>
      </c>
      <c r="E87" s="29">
        <f t="shared" si="1"/>
        <v>99.09647779479326</v>
      </c>
      <c r="F87" s="23">
        <v>3097</v>
      </c>
      <c r="G87" s="24">
        <v>2642</v>
      </c>
      <c r="H87" s="34">
        <f t="shared" si="3"/>
        <v>85.30836293186955</v>
      </c>
    </row>
    <row r="88" spans="1:8" ht="14.25">
      <c r="A88" s="7"/>
      <c r="B88" s="14" t="s">
        <v>79</v>
      </c>
      <c r="C88" s="21">
        <v>1007</v>
      </c>
      <c r="D88" s="22">
        <v>1007</v>
      </c>
      <c r="E88" s="29">
        <f t="shared" si="1"/>
        <v>100</v>
      </c>
      <c r="F88" s="21">
        <v>27</v>
      </c>
      <c r="G88" s="22">
        <v>26</v>
      </c>
      <c r="H88" s="34">
        <f t="shared" si="3"/>
        <v>96.29629629629629</v>
      </c>
    </row>
    <row r="89" spans="1:8" ht="14.25">
      <c r="A89" s="7"/>
      <c r="B89" s="12" t="s">
        <v>80</v>
      </c>
      <c r="C89" s="23">
        <v>349</v>
      </c>
      <c r="D89" s="24">
        <v>349</v>
      </c>
      <c r="E89" s="29">
        <f t="shared" si="1"/>
        <v>100</v>
      </c>
      <c r="F89" s="23">
        <v>27</v>
      </c>
      <c r="G89" s="24">
        <v>26</v>
      </c>
      <c r="H89" s="34">
        <f t="shared" si="3"/>
        <v>96.29629629629629</v>
      </c>
    </row>
    <row r="90" spans="1:8" ht="14.25">
      <c r="A90" s="7"/>
      <c r="B90" s="12" t="s">
        <v>81</v>
      </c>
      <c r="C90" s="23">
        <v>658</v>
      </c>
      <c r="D90" s="24">
        <v>658</v>
      </c>
      <c r="E90" s="29">
        <f t="shared" si="1"/>
        <v>100</v>
      </c>
      <c r="F90" s="23"/>
      <c r="G90" s="24"/>
      <c r="H90" s="34"/>
    </row>
    <row r="91" spans="1:8" ht="14.25">
      <c r="A91" s="7"/>
      <c r="B91" s="14" t="s">
        <v>82</v>
      </c>
      <c r="C91" s="21">
        <v>3416</v>
      </c>
      <c r="D91" s="22">
        <v>3416</v>
      </c>
      <c r="E91" s="29">
        <f t="shared" si="1"/>
        <v>100</v>
      </c>
      <c r="F91" s="21">
        <v>737</v>
      </c>
      <c r="G91" s="22">
        <v>539</v>
      </c>
      <c r="H91" s="34">
        <f t="shared" si="3"/>
        <v>73.13432835820896</v>
      </c>
    </row>
    <row r="92" spans="1:8" ht="14.25">
      <c r="A92" s="6" t="s">
        <v>158</v>
      </c>
      <c r="B92" s="14" t="s">
        <v>83</v>
      </c>
      <c r="C92" s="21">
        <v>229</v>
      </c>
      <c r="D92" s="22">
        <v>229</v>
      </c>
      <c r="E92" s="29">
        <f t="shared" si="1"/>
        <v>100</v>
      </c>
      <c r="F92" s="21"/>
      <c r="G92" s="22"/>
      <c r="H92" s="34"/>
    </row>
    <row r="93" spans="1:8" ht="14.25">
      <c r="A93" s="6" t="s">
        <v>159</v>
      </c>
      <c r="B93" s="14" t="s">
        <v>84</v>
      </c>
      <c r="C93" s="21">
        <v>1000</v>
      </c>
      <c r="D93" s="22">
        <v>982</v>
      </c>
      <c r="E93" s="29">
        <f t="shared" si="1"/>
        <v>98.2</v>
      </c>
      <c r="F93" s="21">
        <v>40</v>
      </c>
      <c r="G93" s="22">
        <v>29</v>
      </c>
      <c r="H93" s="34">
        <f t="shared" si="3"/>
        <v>72.5</v>
      </c>
    </row>
    <row r="94" spans="1:8" ht="14.25">
      <c r="A94" s="7" t="s">
        <v>159</v>
      </c>
      <c r="B94" s="12" t="s">
        <v>85</v>
      </c>
      <c r="C94" s="23">
        <v>1000</v>
      </c>
      <c r="D94" s="24">
        <v>982</v>
      </c>
      <c r="E94" s="29">
        <f t="shared" si="1"/>
        <v>98.2</v>
      </c>
      <c r="F94" s="23">
        <v>40</v>
      </c>
      <c r="G94" s="24">
        <v>29</v>
      </c>
      <c r="H94" s="34">
        <f t="shared" si="3"/>
        <v>72.5</v>
      </c>
    </row>
    <row r="95" spans="1:8" ht="14.25">
      <c r="A95" s="6" t="s">
        <v>160</v>
      </c>
      <c r="B95" s="14" t="s">
        <v>86</v>
      </c>
      <c r="C95" s="21">
        <v>678</v>
      </c>
      <c r="D95" s="22">
        <v>678</v>
      </c>
      <c r="E95" s="29">
        <f t="shared" si="1"/>
        <v>100</v>
      </c>
      <c r="F95" s="21">
        <v>70000</v>
      </c>
      <c r="G95" s="22">
        <v>69491</v>
      </c>
      <c r="H95" s="34">
        <f t="shared" si="3"/>
        <v>99.27285714285713</v>
      </c>
    </row>
    <row r="96" spans="1:8" ht="14.25">
      <c r="A96" s="7"/>
      <c r="B96" s="12" t="s">
        <v>87</v>
      </c>
      <c r="C96" s="23">
        <v>678</v>
      </c>
      <c r="D96" s="24">
        <v>678</v>
      </c>
      <c r="E96" s="29">
        <f t="shared" si="1"/>
        <v>100</v>
      </c>
      <c r="F96" s="23"/>
      <c r="G96" s="24"/>
      <c r="H96" s="34"/>
    </row>
    <row r="97" spans="1:8" ht="24">
      <c r="A97" s="7"/>
      <c r="B97" s="12" t="s">
        <v>88</v>
      </c>
      <c r="C97" s="23"/>
      <c r="D97" s="24"/>
      <c r="E97" s="29"/>
      <c r="F97" s="23">
        <v>70000</v>
      </c>
      <c r="G97" s="24">
        <v>69491</v>
      </c>
      <c r="H97" s="34">
        <f t="shared" si="3"/>
        <v>99.27285714285713</v>
      </c>
    </row>
    <row r="98" spans="1:8" ht="14.25">
      <c r="A98" s="6" t="s">
        <v>161</v>
      </c>
      <c r="B98" s="14" t="s">
        <v>89</v>
      </c>
      <c r="C98" s="21">
        <v>11139</v>
      </c>
      <c r="D98" s="22">
        <v>10389</v>
      </c>
      <c r="E98" s="29">
        <f t="shared" si="1"/>
        <v>93.2669000807972</v>
      </c>
      <c r="F98" s="21">
        <v>7876</v>
      </c>
      <c r="G98" s="22">
        <v>4578</v>
      </c>
      <c r="H98" s="34">
        <f t="shared" si="3"/>
        <v>58.125952260030466</v>
      </c>
    </row>
    <row r="99" spans="1:8" ht="14.25">
      <c r="A99" s="6" t="s">
        <v>162</v>
      </c>
      <c r="B99" s="14" t="s">
        <v>90</v>
      </c>
      <c r="C99" s="21">
        <v>10632</v>
      </c>
      <c r="D99" s="22">
        <v>10123</v>
      </c>
      <c r="E99" s="29">
        <f t="shared" si="1"/>
        <v>95.21256583897667</v>
      </c>
      <c r="F99" s="21">
        <v>3132</v>
      </c>
      <c r="G99" s="22">
        <v>2903</v>
      </c>
      <c r="H99" s="34">
        <f t="shared" si="3"/>
        <v>92.68837803320562</v>
      </c>
    </row>
    <row r="100" spans="1:8" ht="14.25">
      <c r="A100" s="6" t="s">
        <v>163</v>
      </c>
      <c r="B100" s="14" t="s">
        <v>91</v>
      </c>
      <c r="C100" s="21"/>
      <c r="D100" s="22"/>
      <c r="E100" s="29"/>
      <c r="F100" s="21">
        <v>657</v>
      </c>
      <c r="G100" s="22">
        <v>590</v>
      </c>
      <c r="H100" s="34">
        <f t="shared" si="3"/>
        <v>89.8021308980213</v>
      </c>
    </row>
    <row r="101" spans="1:8" ht="14.25">
      <c r="A101" s="6" t="s">
        <v>164</v>
      </c>
      <c r="B101" s="14" t="s">
        <v>92</v>
      </c>
      <c r="C101" s="21"/>
      <c r="D101" s="22"/>
      <c r="E101" s="29"/>
      <c r="F101" s="21">
        <v>254</v>
      </c>
      <c r="G101" s="22">
        <v>254</v>
      </c>
      <c r="H101" s="34">
        <f t="shared" si="3"/>
        <v>100</v>
      </c>
    </row>
    <row r="102" spans="1:8" ht="14.25">
      <c r="A102" s="6" t="s">
        <v>165</v>
      </c>
      <c r="B102" s="15" t="s">
        <v>93</v>
      </c>
      <c r="C102" s="21">
        <v>507</v>
      </c>
      <c r="D102" s="22">
        <v>266</v>
      </c>
      <c r="E102" s="29">
        <f t="shared" si="1"/>
        <v>52.46548323471401</v>
      </c>
      <c r="F102" s="21">
        <v>3683</v>
      </c>
      <c r="G102" s="22">
        <v>682</v>
      </c>
      <c r="H102" s="34">
        <f t="shared" si="3"/>
        <v>18.51751289709476</v>
      </c>
    </row>
    <row r="103" spans="1:8" ht="14.25">
      <c r="A103" s="7"/>
      <c r="B103" s="12" t="s">
        <v>94</v>
      </c>
      <c r="C103" s="23">
        <v>50</v>
      </c>
      <c r="D103" s="24">
        <v>50</v>
      </c>
      <c r="E103" s="29">
        <f t="shared" si="1"/>
        <v>100</v>
      </c>
      <c r="F103" s="23">
        <v>3500</v>
      </c>
      <c r="G103" s="24">
        <v>509</v>
      </c>
      <c r="H103" s="34">
        <f t="shared" si="3"/>
        <v>14.542857142857143</v>
      </c>
    </row>
    <row r="104" spans="1:8" ht="14.25">
      <c r="A104" s="7"/>
      <c r="B104" s="12" t="s">
        <v>95</v>
      </c>
      <c r="C104" s="23">
        <v>357</v>
      </c>
      <c r="D104" s="24">
        <v>216</v>
      </c>
      <c r="E104" s="29">
        <f t="shared" si="1"/>
        <v>60.50420168067227</v>
      </c>
      <c r="F104" s="23">
        <v>183</v>
      </c>
      <c r="G104" s="24">
        <v>173</v>
      </c>
      <c r="H104" s="34">
        <f t="shared" si="3"/>
        <v>94.53551912568307</v>
      </c>
    </row>
    <row r="105" spans="1:8" ht="14.25">
      <c r="A105" s="7" t="s">
        <v>165</v>
      </c>
      <c r="B105" s="12" t="s">
        <v>96</v>
      </c>
      <c r="C105" s="23">
        <v>100</v>
      </c>
      <c r="D105" s="24"/>
      <c r="E105" s="29">
        <f t="shared" si="1"/>
        <v>0</v>
      </c>
      <c r="F105" s="23"/>
      <c r="G105" s="24"/>
      <c r="H105" s="34"/>
    </row>
    <row r="106" spans="1:8" ht="14.25">
      <c r="A106" s="7" t="s">
        <v>166</v>
      </c>
      <c r="B106" s="12" t="s">
        <v>97</v>
      </c>
      <c r="C106" s="23"/>
      <c r="D106" s="24"/>
      <c r="E106" s="29"/>
      <c r="F106" s="23">
        <v>150</v>
      </c>
      <c r="G106" s="24">
        <v>149</v>
      </c>
      <c r="H106" s="34">
        <f t="shared" si="3"/>
        <v>99.33333333333333</v>
      </c>
    </row>
    <row r="107" spans="1:8" ht="14.25">
      <c r="A107" s="6">
        <v>1000</v>
      </c>
      <c r="B107" s="14" t="s">
        <v>98</v>
      </c>
      <c r="C107" s="21">
        <v>3514</v>
      </c>
      <c r="D107" s="22">
        <v>3265</v>
      </c>
      <c r="E107" s="29">
        <f t="shared" si="1"/>
        <v>92.91405805350028</v>
      </c>
      <c r="F107" s="21">
        <v>52327</v>
      </c>
      <c r="G107" s="22">
        <v>45942</v>
      </c>
      <c r="H107" s="34">
        <f t="shared" si="3"/>
        <v>87.79788636841401</v>
      </c>
    </row>
    <row r="108" spans="1:8" ht="14.25">
      <c r="A108" s="6">
        <v>1001</v>
      </c>
      <c r="B108" s="14" t="s">
        <v>99</v>
      </c>
      <c r="C108" s="21">
        <v>1580</v>
      </c>
      <c r="D108" s="22">
        <v>1560</v>
      </c>
      <c r="E108" s="29">
        <f t="shared" si="1"/>
        <v>98.73417721518987</v>
      </c>
      <c r="F108" s="21"/>
      <c r="G108" s="22"/>
      <c r="H108" s="34"/>
    </row>
    <row r="109" spans="1:8" ht="14.25">
      <c r="A109" s="7"/>
      <c r="B109" s="12" t="s">
        <v>100</v>
      </c>
      <c r="C109" s="23">
        <v>1580</v>
      </c>
      <c r="D109" s="24">
        <v>1560</v>
      </c>
      <c r="E109" s="29">
        <f t="shared" si="1"/>
        <v>98.73417721518987</v>
      </c>
      <c r="F109" s="23"/>
      <c r="G109" s="24"/>
      <c r="H109" s="34"/>
    </row>
    <row r="110" spans="1:8" ht="14.25">
      <c r="A110" s="6">
        <v>1002</v>
      </c>
      <c r="B110" s="14" t="s">
        <v>101</v>
      </c>
      <c r="C110" s="21"/>
      <c r="D110" s="22"/>
      <c r="E110" s="29"/>
      <c r="F110" s="21">
        <v>14401</v>
      </c>
      <c r="G110" s="22">
        <v>14401</v>
      </c>
      <c r="H110" s="34">
        <f t="shared" si="3"/>
        <v>100</v>
      </c>
    </row>
    <row r="111" spans="1:8" ht="24">
      <c r="A111" s="6"/>
      <c r="B111" s="12" t="s">
        <v>102</v>
      </c>
      <c r="C111" s="23"/>
      <c r="D111" s="24"/>
      <c r="E111" s="29"/>
      <c r="F111" s="23">
        <v>14401</v>
      </c>
      <c r="G111" s="24">
        <v>14401</v>
      </c>
      <c r="H111" s="34">
        <f t="shared" si="3"/>
        <v>100</v>
      </c>
    </row>
    <row r="112" spans="1:8" ht="14.25">
      <c r="A112" s="6">
        <v>1003</v>
      </c>
      <c r="B112" s="15" t="s">
        <v>103</v>
      </c>
      <c r="C112" s="21">
        <v>1734</v>
      </c>
      <c r="D112" s="22">
        <v>1530</v>
      </c>
      <c r="E112" s="29">
        <f t="shared" si="1"/>
        <v>88.23529411764706</v>
      </c>
      <c r="F112" s="21">
        <v>29094</v>
      </c>
      <c r="G112" s="22">
        <v>23059</v>
      </c>
      <c r="H112" s="34">
        <f t="shared" si="3"/>
        <v>79.25689145528287</v>
      </c>
    </row>
    <row r="113" spans="1:8" ht="14.25">
      <c r="A113" s="7"/>
      <c r="B113" s="12" t="s">
        <v>104</v>
      </c>
      <c r="C113" s="23">
        <v>300</v>
      </c>
      <c r="D113" s="24">
        <v>263</v>
      </c>
      <c r="E113" s="29">
        <f t="shared" si="1"/>
        <v>87.66666666666667</v>
      </c>
      <c r="F113" s="23">
        <v>2332</v>
      </c>
      <c r="G113" s="24">
        <v>1669</v>
      </c>
      <c r="H113" s="34">
        <f t="shared" si="3"/>
        <v>71.56946826758147</v>
      </c>
    </row>
    <row r="114" spans="1:8" ht="14.25">
      <c r="A114" s="7"/>
      <c r="B114" s="12" t="s">
        <v>105</v>
      </c>
      <c r="C114" s="23"/>
      <c r="D114" s="24"/>
      <c r="E114" s="29"/>
      <c r="F114" s="23">
        <v>300</v>
      </c>
      <c r="G114" s="24"/>
      <c r="H114" s="34">
        <f t="shared" si="3"/>
        <v>0</v>
      </c>
    </row>
    <row r="115" spans="1:8" ht="14.25">
      <c r="A115" s="7"/>
      <c r="B115" s="12" t="s">
        <v>106</v>
      </c>
      <c r="C115" s="23">
        <v>1143</v>
      </c>
      <c r="D115" s="24">
        <v>980</v>
      </c>
      <c r="E115" s="29">
        <f aca="true" t="shared" si="4" ref="E115:E138">D115/C115*100</f>
        <v>85.7392825896763</v>
      </c>
      <c r="F115" s="23">
        <v>644</v>
      </c>
      <c r="G115" s="24">
        <v>518</v>
      </c>
      <c r="H115" s="34">
        <f t="shared" si="3"/>
        <v>80.43478260869566</v>
      </c>
    </row>
    <row r="116" spans="1:8" ht="14.25">
      <c r="A116" s="6"/>
      <c r="B116" s="12" t="s">
        <v>107</v>
      </c>
      <c r="C116" s="23"/>
      <c r="D116" s="24"/>
      <c r="E116" s="29"/>
      <c r="F116" s="23">
        <v>24918</v>
      </c>
      <c r="G116" s="24">
        <v>19972</v>
      </c>
      <c r="H116" s="34">
        <f t="shared" si="3"/>
        <v>80.15089493538807</v>
      </c>
    </row>
    <row r="117" spans="1:8" ht="14.25">
      <c r="A117" s="6"/>
      <c r="B117" s="12" t="s">
        <v>108</v>
      </c>
      <c r="C117" s="23">
        <v>41</v>
      </c>
      <c r="D117" s="24">
        <v>37</v>
      </c>
      <c r="E117" s="29">
        <f t="shared" si="4"/>
        <v>90.2439024390244</v>
      </c>
      <c r="F117" s="23"/>
      <c r="G117" s="24"/>
      <c r="H117" s="34"/>
    </row>
    <row r="118" spans="1:8" ht="24">
      <c r="A118" s="6"/>
      <c r="B118" s="12" t="s">
        <v>109</v>
      </c>
      <c r="C118" s="23">
        <v>50</v>
      </c>
      <c r="D118" s="24">
        <v>50</v>
      </c>
      <c r="E118" s="29">
        <f t="shared" si="4"/>
        <v>100</v>
      </c>
      <c r="F118" s="23"/>
      <c r="G118" s="24"/>
      <c r="H118" s="34"/>
    </row>
    <row r="119" spans="1:8" ht="14.25">
      <c r="A119" s="7"/>
      <c r="B119" s="12" t="s">
        <v>110</v>
      </c>
      <c r="C119" s="23"/>
      <c r="D119" s="24"/>
      <c r="E119" s="29"/>
      <c r="F119" s="23">
        <v>900</v>
      </c>
      <c r="G119" s="24">
        <v>900</v>
      </c>
      <c r="H119" s="34">
        <f t="shared" si="3"/>
        <v>100</v>
      </c>
    </row>
    <row r="120" spans="1:8" s="38" customFormat="1" ht="14.25">
      <c r="A120" s="7"/>
      <c r="B120" s="12" t="s">
        <v>177</v>
      </c>
      <c r="C120" s="23">
        <v>200</v>
      </c>
      <c r="D120" s="24">
        <v>200</v>
      </c>
      <c r="E120" s="29">
        <f t="shared" si="4"/>
        <v>100</v>
      </c>
      <c r="F120" s="23"/>
      <c r="G120" s="24"/>
      <c r="H120" s="34"/>
    </row>
    <row r="121" spans="1:8" s="39" customFormat="1" ht="31.5" customHeight="1">
      <c r="A121" s="6">
        <v>1004</v>
      </c>
      <c r="B121" s="14" t="s">
        <v>111</v>
      </c>
      <c r="C121" s="21">
        <v>100</v>
      </c>
      <c r="D121" s="22">
        <v>80</v>
      </c>
      <c r="E121" s="30">
        <f t="shared" si="4"/>
        <v>80</v>
      </c>
      <c r="F121" s="21">
        <v>5081</v>
      </c>
      <c r="G121" s="22">
        <v>4863</v>
      </c>
      <c r="H121" s="33">
        <f t="shared" si="3"/>
        <v>95.70950600275536</v>
      </c>
    </row>
    <row r="122" spans="1:8" ht="14.25">
      <c r="A122" s="6"/>
      <c r="B122" s="12" t="s">
        <v>112</v>
      </c>
      <c r="C122" s="23"/>
      <c r="D122" s="24"/>
      <c r="E122" s="29"/>
      <c r="F122" s="23">
        <v>3109</v>
      </c>
      <c r="G122" s="24">
        <v>3024</v>
      </c>
      <c r="H122" s="34">
        <f t="shared" si="3"/>
        <v>97.26600192988099</v>
      </c>
    </row>
    <row r="123" spans="1:8" ht="24">
      <c r="A123" s="6"/>
      <c r="B123" s="12" t="s">
        <v>113</v>
      </c>
      <c r="C123" s="23">
        <v>100</v>
      </c>
      <c r="D123" s="24">
        <v>80</v>
      </c>
      <c r="E123" s="29">
        <f t="shared" si="4"/>
        <v>80</v>
      </c>
      <c r="F123" s="23">
        <v>50</v>
      </c>
      <c r="G123" s="24">
        <v>50</v>
      </c>
      <c r="H123" s="34">
        <f t="shared" si="3"/>
        <v>100</v>
      </c>
    </row>
    <row r="124" spans="1:8" ht="16.5" customHeight="1">
      <c r="A124" s="6"/>
      <c r="B124" s="12" t="s">
        <v>114</v>
      </c>
      <c r="C124" s="23"/>
      <c r="D124" s="24"/>
      <c r="E124" s="29"/>
      <c r="F124" s="23">
        <v>18</v>
      </c>
      <c r="G124" s="24">
        <v>18</v>
      </c>
      <c r="H124" s="34">
        <f t="shared" si="3"/>
        <v>100</v>
      </c>
    </row>
    <row r="125" spans="1:8" ht="14.25">
      <c r="A125" s="6"/>
      <c r="B125" s="12" t="s">
        <v>115</v>
      </c>
      <c r="C125" s="23"/>
      <c r="D125" s="24"/>
      <c r="E125" s="29"/>
      <c r="F125" s="23">
        <v>427</v>
      </c>
      <c r="G125" s="24">
        <v>427</v>
      </c>
      <c r="H125" s="34">
        <f t="shared" si="3"/>
        <v>100</v>
      </c>
    </row>
    <row r="126" spans="1:8" ht="14.25">
      <c r="A126" s="6"/>
      <c r="B126" s="12" t="s">
        <v>116</v>
      </c>
      <c r="C126" s="23"/>
      <c r="D126" s="24"/>
      <c r="E126" s="29"/>
      <c r="F126" s="23">
        <v>1477</v>
      </c>
      <c r="G126" s="24">
        <v>1344</v>
      </c>
      <c r="H126" s="34">
        <f t="shared" si="3"/>
        <v>90.99526066350711</v>
      </c>
    </row>
    <row r="127" spans="1:8" ht="24" customHeight="1">
      <c r="A127" s="6">
        <v>1006</v>
      </c>
      <c r="B127" s="15" t="s">
        <v>117</v>
      </c>
      <c r="C127" s="21">
        <v>100</v>
      </c>
      <c r="D127" s="22">
        <v>95</v>
      </c>
      <c r="E127" s="29">
        <f t="shared" si="4"/>
        <v>95</v>
      </c>
      <c r="F127" s="21">
        <v>3751</v>
      </c>
      <c r="G127" s="22">
        <v>3619</v>
      </c>
      <c r="H127" s="34">
        <f t="shared" si="3"/>
        <v>96.48093841642229</v>
      </c>
    </row>
    <row r="128" spans="1:8" ht="16.5" customHeight="1">
      <c r="A128" s="6"/>
      <c r="B128" s="12" t="s">
        <v>175</v>
      </c>
      <c r="C128" s="23">
        <v>80</v>
      </c>
      <c r="D128" s="24">
        <v>80</v>
      </c>
      <c r="E128" s="29">
        <f t="shared" si="4"/>
        <v>100</v>
      </c>
      <c r="F128" s="21"/>
      <c r="G128" s="22"/>
      <c r="H128" s="34"/>
    </row>
    <row r="129" spans="1:8" ht="12.75" customHeight="1">
      <c r="A129" s="6"/>
      <c r="B129" s="12" t="s">
        <v>176</v>
      </c>
      <c r="C129" s="23">
        <v>20</v>
      </c>
      <c r="D129" s="24">
        <v>15</v>
      </c>
      <c r="E129" s="29">
        <f t="shared" si="4"/>
        <v>75</v>
      </c>
      <c r="F129" s="21"/>
      <c r="G129" s="22"/>
      <c r="H129" s="34"/>
    </row>
    <row r="130" spans="1:8" ht="24.75" customHeight="1">
      <c r="A130" s="7"/>
      <c r="B130" s="12" t="s">
        <v>118</v>
      </c>
      <c r="C130" s="23"/>
      <c r="D130" s="24"/>
      <c r="E130" s="29"/>
      <c r="F130" s="23">
        <v>3751</v>
      </c>
      <c r="G130" s="24">
        <v>3619</v>
      </c>
      <c r="H130" s="34">
        <f t="shared" si="3"/>
        <v>96.48093841642229</v>
      </c>
    </row>
    <row r="131" spans="1:8" ht="14.25">
      <c r="A131" s="6">
        <v>1100</v>
      </c>
      <c r="B131" s="14" t="s">
        <v>119</v>
      </c>
      <c r="C131" s="21">
        <v>1758</v>
      </c>
      <c r="D131" s="22">
        <v>1522</v>
      </c>
      <c r="E131" s="29">
        <f t="shared" si="4"/>
        <v>86.57565415244596</v>
      </c>
      <c r="F131" s="21">
        <v>4233</v>
      </c>
      <c r="G131" s="22">
        <v>4233</v>
      </c>
      <c r="H131" s="34">
        <f t="shared" si="3"/>
        <v>100</v>
      </c>
    </row>
    <row r="132" spans="1:8" ht="14.25">
      <c r="A132" s="7">
        <v>1101</v>
      </c>
      <c r="B132" s="12" t="s">
        <v>120</v>
      </c>
      <c r="C132" s="23">
        <v>349</v>
      </c>
      <c r="D132" s="24">
        <v>349</v>
      </c>
      <c r="E132" s="29">
        <f t="shared" si="4"/>
        <v>100</v>
      </c>
      <c r="F132" s="23">
        <v>3653</v>
      </c>
      <c r="G132" s="24">
        <v>3653</v>
      </c>
      <c r="H132" s="34">
        <f t="shared" si="3"/>
        <v>100</v>
      </c>
    </row>
    <row r="133" spans="1:8" ht="14.25">
      <c r="A133" s="7">
        <v>1103</v>
      </c>
      <c r="B133" s="14" t="s">
        <v>121</v>
      </c>
      <c r="C133" s="21"/>
      <c r="D133" s="22"/>
      <c r="E133" s="29"/>
      <c r="F133" s="21">
        <v>410</v>
      </c>
      <c r="G133" s="22">
        <v>410</v>
      </c>
      <c r="H133" s="34">
        <f t="shared" si="3"/>
        <v>100</v>
      </c>
    </row>
    <row r="134" spans="1:8" ht="14.25">
      <c r="A134" s="7">
        <v>1103</v>
      </c>
      <c r="B134" s="14" t="s">
        <v>122</v>
      </c>
      <c r="C134" s="21">
        <v>730</v>
      </c>
      <c r="D134" s="22">
        <v>494</v>
      </c>
      <c r="E134" s="29">
        <f t="shared" si="4"/>
        <v>67.67123287671232</v>
      </c>
      <c r="F134" s="21"/>
      <c r="G134" s="22"/>
      <c r="H134" s="34"/>
    </row>
    <row r="135" spans="1:8" ht="14.25">
      <c r="A135" s="7">
        <v>1104</v>
      </c>
      <c r="B135" s="14" t="s">
        <v>123</v>
      </c>
      <c r="C135" s="21">
        <v>679</v>
      </c>
      <c r="D135" s="22">
        <v>679</v>
      </c>
      <c r="E135" s="29">
        <f t="shared" si="4"/>
        <v>100</v>
      </c>
      <c r="F135" s="21">
        <v>170</v>
      </c>
      <c r="G135" s="22">
        <v>170</v>
      </c>
      <c r="H135" s="34">
        <f t="shared" si="3"/>
        <v>100</v>
      </c>
    </row>
    <row r="136" spans="1:8" ht="15">
      <c r="A136" s="7"/>
      <c r="B136" s="16" t="s">
        <v>124</v>
      </c>
      <c r="C136" s="25">
        <v>85160</v>
      </c>
      <c r="D136" s="26">
        <v>81915</v>
      </c>
      <c r="E136" s="29">
        <f t="shared" si="4"/>
        <v>96.1895255988727</v>
      </c>
      <c r="F136" s="25">
        <v>249323</v>
      </c>
      <c r="G136" s="26">
        <v>229230</v>
      </c>
      <c r="H136" s="34">
        <f t="shared" si="3"/>
        <v>91.94097616345063</v>
      </c>
    </row>
    <row r="137" spans="1:8" ht="24">
      <c r="A137" s="7"/>
      <c r="B137" s="14" t="s">
        <v>125</v>
      </c>
      <c r="C137" s="21">
        <v>23080</v>
      </c>
      <c r="D137" s="22">
        <v>22608</v>
      </c>
      <c r="E137" s="29">
        <f t="shared" si="4"/>
        <v>97.95493934142114</v>
      </c>
      <c r="F137" s="21"/>
      <c r="G137" s="22"/>
      <c r="H137" s="34"/>
    </row>
    <row r="138" spans="1:8" ht="28.5" customHeight="1" thickBot="1">
      <c r="A138" s="7"/>
      <c r="B138" s="16" t="s">
        <v>126</v>
      </c>
      <c r="C138" s="27">
        <v>108240</v>
      </c>
      <c r="D138" s="28">
        <v>104523</v>
      </c>
      <c r="E138" s="37">
        <f t="shared" si="4"/>
        <v>96.5659645232816</v>
      </c>
      <c r="F138" s="27">
        <v>249323</v>
      </c>
      <c r="G138" s="28">
        <v>229230</v>
      </c>
      <c r="H138" s="37">
        <f t="shared" si="3"/>
        <v>91.94097616345063</v>
      </c>
    </row>
  </sheetData>
  <sheetProtection/>
  <mergeCells count="19">
    <mergeCell ref="D48:D49"/>
    <mergeCell ref="C48:C49"/>
    <mergeCell ref="B48:B49"/>
    <mergeCell ref="A48:A49"/>
    <mergeCell ref="H48:H49"/>
    <mergeCell ref="G48:G49"/>
    <mergeCell ref="F48:F49"/>
    <mergeCell ref="E48:E49"/>
    <mergeCell ref="F9:F11"/>
    <mergeCell ref="G9:G11"/>
    <mergeCell ref="H9:H11"/>
    <mergeCell ref="B9:B11"/>
    <mergeCell ref="C9:C11"/>
    <mergeCell ref="D9:D11"/>
    <mergeCell ref="E9:E11"/>
    <mergeCell ref="C5:E5"/>
    <mergeCell ref="F5:H5"/>
    <mergeCell ref="A2:H2"/>
    <mergeCell ref="A3:H3"/>
  </mergeCells>
  <printOptions/>
  <pageMargins left="0.18" right="0.17" top="0.39" bottom="0.28" header="0.18" footer="0.1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2009-02-17T08:38:38Z</cp:lastPrinted>
  <dcterms:created xsi:type="dcterms:W3CDTF">2006-09-28T05:33:49Z</dcterms:created>
  <dcterms:modified xsi:type="dcterms:W3CDTF">2009-02-17T08:52:54Z</dcterms:modified>
  <cp:category/>
  <cp:version/>
  <cp:contentType/>
  <cp:contentStatus/>
</cp:coreProperties>
</file>