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<sst xmlns="http://schemas.openxmlformats.org/spreadsheetml/2006/main" count="424" uniqueCount="269">
  <si>
    <t>Наименование</t>
  </si>
  <si>
    <t>Главный распоряд.</t>
  </si>
  <si>
    <t>Функ.</t>
  </si>
  <si>
    <t>Целев.ст.</t>
  </si>
  <si>
    <t>Вид расх.</t>
  </si>
  <si>
    <t>АДМИНИСТРАЦИЯ</t>
  </si>
  <si>
    <t>Общегосударственные вопросы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</si>
  <si>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</si>
  <si>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</t>
  </si>
  <si>
    <t>Глава органа местного самоуправления</t>
  </si>
  <si>
    <t>Функционирование местных администраций</t>
  </si>
  <si>
    <t xml:space="preserve">Центральный аппарат </t>
  </si>
  <si>
    <t>Судебная система</t>
  </si>
  <si>
    <t>Фонд компенсаций</t>
  </si>
  <si>
    <t>Составление списков кандидатов в присяжные заседатели федеральных судов общей юрисдикции в РФ</t>
  </si>
  <si>
    <t>Обеспечение проведения Выборов</t>
  </si>
  <si>
    <t>Другие общегосударственные вопросы</t>
  </si>
  <si>
    <t>Реализация государственной политики в области приватизации</t>
  </si>
  <si>
    <t>Оценка недвижимости и регулирование отношений по государственной и муниципальной собственности</t>
  </si>
  <si>
    <t>Государственная регистрация актов гражданского состояния</t>
  </si>
  <si>
    <t>МЦП «Развитие муниципальной службы»</t>
  </si>
  <si>
    <t>Национальная экономика</t>
  </si>
  <si>
    <t>Топливо и энергетика</t>
  </si>
  <si>
    <t>Топливо – энергетический комплекс</t>
  </si>
  <si>
    <t>Мероприятия в топливо – энергетической области</t>
  </si>
  <si>
    <t>Сельское хозяйство</t>
  </si>
  <si>
    <t>Сельскохозяйственное производство</t>
  </si>
  <si>
    <t>Мероприятия в области сельскохозяйственного производства</t>
  </si>
  <si>
    <t>Транспорт</t>
  </si>
  <si>
    <t xml:space="preserve">Другие виды транспорта </t>
  </si>
  <si>
    <t>Отдельные мероприятия по другим видам транспорта</t>
  </si>
  <si>
    <t>Другие вопросы национальной экономики</t>
  </si>
  <si>
    <t>Малый бизнес и предпринимательство</t>
  </si>
  <si>
    <t>МЦП «Поддержка малого предпринимательства»</t>
  </si>
  <si>
    <t>МЦП «Социально-экономическое развитие Мышкинского МР Ярославской области»</t>
  </si>
  <si>
    <t>Жилищно –  коммунальное хозяйство</t>
  </si>
  <si>
    <t>Жилищное хозяйство</t>
  </si>
  <si>
    <t>Содержание и текущий ремонт</t>
  </si>
  <si>
    <t>Коммунальное хозяйство</t>
  </si>
  <si>
    <t>Оплата воды и канализации</t>
  </si>
  <si>
    <t>Оплата тепла</t>
  </si>
  <si>
    <t>Благоустройство</t>
  </si>
  <si>
    <t>Образование</t>
  </si>
  <si>
    <t>Общее образование</t>
  </si>
  <si>
    <t>Музыкальная школа</t>
  </si>
  <si>
    <t>Молодежная политика</t>
  </si>
  <si>
    <t>Программа «Молодежь»</t>
  </si>
  <si>
    <t>Программа «Патриотическое воспитание молодежи»</t>
  </si>
  <si>
    <t>Мероприятия в области молодежной политики</t>
  </si>
  <si>
    <t>Культура и средства массовой информации</t>
  </si>
  <si>
    <t>Культура</t>
  </si>
  <si>
    <t xml:space="preserve">Межпоселенческий  дом культуры </t>
  </si>
  <si>
    <t>Обеспечение деятельности подведомственных учреждений</t>
  </si>
  <si>
    <t>Музеи и выставки</t>
  </si>
  <si>
    <t>Библиотеки</t>
  </si>
  <si>
    <t>Периодическая печать</t>
  </si>
  <si>
    <t>Периодические издания</t>
  </si>
  <si>
    <t>Государственная поддержка в сфере культуры и средств массовой информации</t>
  </si>
  <si>
    <t>Другие вопросы в области культуры</t>
  </si>
  <si>
    <t>Центральный аппарат</t>
  </si>
  <si>
    <t>Региональные целевые программы</t>
  </si>
  <si>
    <t>Строительство культурно-туристического комплекса  «Мыши»</t>
  </si>
  <si>
    <t>Прочие учреждения культуры</t>
  </si>
  <si>
    <t>Физическая культура и спорт</t>
  </si>
  <si>
    <t>ЦП «Развитие физкультуры и спорта»</t>
  </si>
  <si>
    <t>Мероприятия в области физической культуры и спорта</t>
  </si>
  <si>
    <t xml:space="preserve">Социальная политика </t>
  </si>
  <si>
    <t>Социальное обеспечение населения</t>
  </si>
  <si>
    <t xml:space="preserve">ЦП «Господдержка молодых семей ЯО» </t>
  </si>
  <si>
    <t>Улучшение жилищных условий в сельской местности</t>
  </si>
  <si>
    <t>Меры социальной поддержки граждан</t>
  </si>
  <si>
    <t>ЦП «Господдержка граждан в сфере ипотечного кредитования»</t>
  </si>
  <si>
    <t xml:space="preserve">Местные социальные программы </t>
  </si>
  <si>
    <t>Жилье детям-сиротам</t>
  </si>
  <si>
    <t>Опека и попечительство</t>
  </si>
  <si>
    <t>Подпрограмма «Семья и дети»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</si>
  <si>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</si>
  <si>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</si>
  <si>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ОТДЕЛ ОБРАЗОВАНИЯ</t>
  </si>
  <si>
    <t>Дошкольное образование</t>
  </si>
  <si>
    <t>Детские дошкольные учреждения</t>
  </si>
  <si>
    <t>Школы</t>
  </si>
  <si>
    <t>Школы – интернаты</t>
  </si>
  <si>
    <t>Внешкольные учреждения</t>
  </si>
  <si>
    <t>Детские дома</t>
  </si>
  <si>
    <t>Летний отдых детей</t>
  </si>
  <si>
    <t>ЦП « Отдых, оздоровление и занятость детей»</t>
  </si>
  <si>
    <t xml:space="preserve">Оздоровление детей и подростков </t>
  </si>
  <si>
    <t>Другие расходы в области образования</t>
  </si>
  <si>
    <t>Методические кабинеты, централизованные бухгалтерии</t>
  </si>
  <si>
    <t xml:space="preserve"> Целевая программа «Борьба с наркотиками»</t>
  </si>
  <si>
    <t>ЦП «Развитие дошкольного образования»</t>
  </si>
  <si>
    <t>ЦП «Господдержка материально технической базы образовательных учреждений ЯО»</t>
  </si>
  <si>
    <t>ЦП «Здоровый ребенок»</t>
  </si>
  <si>
    <t>ЦП «Развитие образования»</t>
  </si>
  <si>
    <t>Внедрение инновационных программ</t>
  </si>
  <si>
    <t>Соц обеспечение населения</t>
  </si>
  <si>
    <t>Многодетные семьи</t>
  </si>
  <si>
    <t>Социальные местные программы</t>
  </si>
  <si>
    <t>Мероприятия по борьбе с беспризорностью, опеке и попечительству</t>
  </si>
  <si>
    <t>Подпрограмма «Дети – инвалиды»</t>
  </si>
  <si>
    <t>Компенсация части родительской платы</t>
  </si>
  <si>
    <t>МЫШКИНСКАЯ БОЛЬНИЦА</t>
  </si>
  <si>
    <t>Здравоохранение</t>
  </si>
  <si>
    <t>Больницы,  клиники, госпитали</t>
  </si>
  <si>
    <t>Денежные выплаты мед персоналу ФАП</t>
  </si>
  <si>
    <t>Денежные выплаты мед персоналу ФАП, врачам , фельдшерам  скорой помощи</t>
  </si>
  <si>
    <t>ЦП «Здоровый  ребенок»</t>
  </si>
  <si>
    <t>ПЦ «Модернизация материально технической базы здравоохранения»</t>
  </si>
  <si>
    <t>ЦЕНТР СОЦИАЛЬНОЙ ЗАЩИТЫ</t>
  </si>
  <si>
    <t>Учреждения социального обслуживания населения</t>
  </si>
  <si>
    <t>ЦП «Забота»</t>
  </si>
  <si>
    <t>ЦП «Пожарная безопасность учреждений соц. обслуживания</t>
  </si>
  <si>
    <t>ЦП «Соц. поддержка инвалидов»</t>
  </si>
  <si>
    <t>Реализация государственных функций в области социальной  политики</t>
  </si>
  <si>
    <t>ОТДЕЛ  ФИНАНСОВ</t>
  </si>
  <si>
    <t>Обеспечение деятельности финансовых органов</t>
  </si>
  <si>
    <t>Обслуживание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</si>
  <si>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</si>
  <si>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</si>
  <si>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Резервный фонд</t>
  </si>
  <si>
    <t>Резервный фонд органов местного самоуправления</t>
  </si>
  <si>
    <t>Ликвидация последствий чрезвычайных ситуаций и стихийных бедствий</t>
  </si>
  <si>
    <t>Мероприятия по предупреждению чрезвычайных ситуаций и стихийных бедствий</t>
  </si>
  <si>
    <t>Расходы, связанные с ликвидацией последствий стихийных бедствий</t>
  </si>
  <si>
    <t>Социальная политика</t>
  </si>
  <si>
    <t>Другие расходы в области социальной политики</t>
  </si>
  <si>
    <t>Мероприятия в области социальной политики</t>
  </si>
  <si>
    <t>Межбюджетные трансферты</t>
  </si>
  <si>
    <t>Финансовая помощь бюджетам других уровней</t>
  </si>
  <si>
    <t>Региональный фонд финансовой поддержки местных бюджетов</t>
  </si>
  <si>
    <t>Дотация бюджетам на поддержание мер по обеспечению сбалансированности бюджетов</t>
  </si>
  <si>
    <t>Субвенции бюджетам</t>
  </si>
  <si>
    <t>Иные межбюджетные трансферты</t>
  </si>
  <si>
    <t>РОЖДЕСТВЕНСКАЯ ШКОЛА</t>
  </si>
  <si>
    <t>КИРЬЯНОВСКАЯ ШКОЛА</t>
  </si>
  <si>
    <t>УПРАВЛЕНИЕ ЖИЗНЕОБЕСПЕЧЕНИЯ</t>
  </si>
  <si>
    <t>Дорожное хозяйство</t>
  </si>
  <si>
    <t>Газификация и водоснабжение сельских населенных пунктов</t>
  </si>
  <si>
    <t>ЦП  «Обеспечение территорий муниципального образования градостроительной документацией»</t>
  </si>
  <si>
    <t>Жилищно-коммунальное хозяйство</t>
  </si>
  <si>
    <t>ЦП «Мероприятия по Переселению  граждан из ветхого жилья»</t>
  </si>
  <si>
    <t>Капитальный ремонт жилищного фонда</t>
  </si>
  <si>
    <t>Мероприятия в области коммунального хозяйства</t>
  </si>
  <si>
    <t>ОЦП «Модернизация объектов коммунальной инфраструктуры»</t>
  </si>
  <si>
    <t>МЦП «Модернизация объектов коммунальной инфраструктуры Мышкинский МР»</t>
  </si>
  <si>
    <t>Сбор, удаление отходов и очистка сточных вод</t>
  </si>
  <si>
    <t>ЦП «Отходы»</t>
  </si>
  <si>
    <t>Обеспечение жильем инвалидов войны</t>
  </si>
  <si>
    <t>МЫШКИНСКАЯ ШКОЛА</t>
  </si>
  <si>
    <t>Методический кабинет</t>
  </si>
  <si>
    <t>ОТДЕЛ ВНУТРЕННИХ ДЕЛ</t>
  </si>
  <si>
    <t>Органы внутренних дел воинские подразделения</t>
  </si>
  <si>
    <t>Воинские подразделения</t>
  </si>
  <si>
    <t>Обеспечение функционирования органов в сфере правоохранительной деятельности</t>
  </si>
  <si>
    <t>АГЕНСТВО МОЛОДЕЖИ</t>
  </si>
  <si>
    <t>Выполнение функций бюджетными  учреждениями</t>
  </si>
  <si>
    <t>МЦП «Молодежь»</t>
  </si>
  <si>
    <t>УПРАВЛЕНИЕ СОЦИАЛЬНОЙ ЗАЩИТЫ НАСЕЛЕНИЯ</t>
  </si>
  <si>
    <t>ЦП « Отдых, оздоровление и занятость детей, нуждающихся в особой заботе государства»</t>
  </si>
  <si>
    <t>Оздоровление детей и подростков</t>
  </si>
  <si>
    <t>ЦП «Семья и дети» подпрограмма «Одаренные дети»</t>
  </si>
  <si>
    <t>Пенсионное обеспечение</t>
  </si>
  <si>
    <t>Муниципальные пенсии</t>
  </si>
  <si>
    <t>Оказание социальной помощи</t>
  </si>
  <si>
    <t>Социальное обслуживание населения</t>
  </si>
  <si>
    <t>Социальная помощь</t>
  </si>
  <si>
    <t>Социальные выплаты</t>
  </si>
  <si>
    <t>Почетные доноры</t>
  </si>
  <si>
    <t>ЖКУ отдельным категориям граждан</t>
  </si>
  <si>
    <t>Субсидии гражданам</t>
  </si>
  <si>
    <t>Оплата ЖКУ в соответствии с ФЗ «О ветеранах» и «О реабилитации жертв политических  репрессий»</t>
  </si>
  <si>
    <t>Социальное обеспечение</t>
  </si>
  <si>
    <t>Материнство и детство</t>
  </si>
  <si>
    <t>Проезд больных туберкулезом</t>
  </si>
  <si>
    <t>Единовременное пособие жене военнослужащего</t>
  </si>
  <si>
    <t>Развитие  информатизации органов и учреждений социальной защиты</t>
  </si>
  <si>
    <t>Социальная поддержка старшего поколения «Забота»</t>
  </si>
  <si>
    <t>Охрана семьи и детства</t>
  </si>
  <si>
    <t>Руководство и управление в сфере установочных функций</t>
  </si>
  <si>
    <t>МУ РЕДАКЦИЯ РАДИОВЕЩАНИЯ «ГОВОРИТ МЫШКИН»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</si>
  <si>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</si>
  <si>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</si>
  <si>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МУ Культуры Мышкинского МР «Этнографический музей кацкарей»</t>
  </si>
  <si>
    <t>ИТОГО:</t>
  </si>
  <si>
    <t>ВСЕГО:</t>
  </si>
  <si>
    <t>Исполнение за 2008 г</t>
  </si>
  <si>
    <t xml:space="preserve"> % исполнения</t>
  </si>
  <si>
    <t>0600</t>
  </si>
  <si>
    <t>0100</t>
  </si>
  <si>
    <t>0102</t>
  </si>
  <si>
    <t>0104</t>
  </si>
  <si>
    <t>0105</t>
  </si>
  <si>
    <t>0020300</t>
  </si>
  <si>
    <t>0020400</t>
  </si>
  <si>
    <t>0014000</t>
  </si>
  <si>
    <t>0107</t>
  </si>
  <si>
    <t>0114</t>
  </si>
  <si>
    <t>020003</t>
  </si>
  <si>
    <t>0022900</t>
  </si>
  <si>
    <t>0013800</t>
  </si>
  <si>
    <t>0400</t>
  </si>
  <si>
    <t>0402</t>
  </si>
  <si>
    <t>0405</t>
  </si>
  <si>
    <t>0408</t>
  </si>
  <si>
    <t>0412</t>
  </si>
  <si>
    <t>0500</t>
  </si>
  <si>
    <t>0501</t>
  </si>
  <si>
    <t>0502</t>
  </si>
  <si>
    <t>0503</t>
  </si>
  <si>
    <t>0700</t>
  </si>
  <si>
    <t>0702</t>
  </si>
  <si>
    <t>0707</t>
  </si>
  <si>
    <t>006</t>
  </si>
  <si>
    <t>013</t>
  </si>
  <si>
    <t>0800</t>
  </si>
  <si>
    <t>0801</t>
  </si>
  <si>
    <t>0804</t>
  </si>
  <si>
    <t>0806</t>
  </si>
  <si>
    <t>020</t>
  </si>
  <si>
    <t>0908</t>
  </si>
  <si>
    <t>079</t>
  </si>
  <si>
    <t>021</t>
  </si>
  <si>
    <t>005</t>
  </si>
  <si>
    <t>068</t>
  </si>
  <si>
    <t>0701</t>
  </si>
  <si>
    <t>022</t>
  </si>
  <si>
    <t>0709</t>
  </si>
  <si>
    <t>012</t>
  </si>
  <si>
    <t>0901</t>
  </si>
  <si>
    <t>0902</t>
  </si>
  <si>
    <t>0904</t>
  </si>
  <si>
    <t>0910</t>
  </si>
  <si>
    <t>001</t>
  </si>
  <si>
    <t>067</t>
  </si>
  <si>
    <t>002</t>
  </si>
  <si>
    <t>0106</t>
  </si>
  <si>
    <t>0111</t>
  </si>
  <si>
    <t>0650300</t>
  </si>
  <si>
    <t>0112</t>
  </si>
  <si>
    <t>0700500</t>
  </si>
  <si>
    <t>0309</t>
  </si>
  <si>
    <t>5140100</t>
  </si>
  <si>
    <t>008</t>
  </si>
  <si>
    <t>0013600</t>
  </si>
  <si>
    <t>009</t>
  </si>
  <si>
    <t>017</t>
  </si>
  <si>
    <t>0024000</t>
  </si>
  <si>
    <t>003</t>
  </si>
  <si>
    <t>0409</t>
  </si>
  <si>
    <t>0980202</t>
  </si>
  <si>
    <t>0980102</t>
  </si>
  <si>
    <t>0980201</t>
  </si>
  <si>
    <t>0980101</t>
  </si>
  <si>
    <t>0602</t>
  </si>
  <si>
    <t>0605</t>
  </si>
  <si>
    <t>0302</t>
  </si>
  <si>
    <t>0803</t>
  </si>
  <si>
    <t>Расходы  муниципального бюджета за счет средств от предпринимательской и иной приносящей доход деятельности  на 2008 год</t>
  </si>
  <si>
    <t>План                             ( тыс. руб.)</t>
  </si>
  <si>
    <t>к Решению Собрания депутатов</t>
  </si>
  <si>
    <t>Мышкинского муниципального района</t>
  </si>
  <si>
    <t>Исполнение расходов бюджета Мышкинского муниципального района за 2008 год по главным распорядителям, распорядителям, целевым статьям и видам расходов бюджетов Российской Федерации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</si>
  <si>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</si>
  <si>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фонда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</si>
  <si>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</si>
  <si>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за счет фонда</t>
  </si>
  <si>
    <t>Приложение №  3</t>
  </si>
  <si>
    <t>от 28 апреля2009г. № __10___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</si>
</sst>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6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1" xfId="0" applyNumberFormat="1" applyFont="1" applyBorder="1" applyAlignment="1">
      <alignment horizontal="center" vertical="center" wrapText="1"/>
    </xf>
    <xf numFmtId="169" fontId="20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PageLayoutView="0" workbookViewId="0" topLeftCell="A1">
      <selection activeCell="E4" sqref="E4:H4"/>
    </sheetView>
  </sheetViews>
  <sheetFormatPr defaultColWidth="9.140625" defaultRowHeight="15"/>
  <cols>
    <col min="1" max="1" width="44.421875" style="0" customWidth="1"/>
    <col min="2" max="3" width="7.8515625" style="0" customWidth="1"/>
    <col min="6" max="6" width="9.00390625" style="31" customWidth="1"/>
    <col min="7" max="7" width="9.7109375" style="31" customWidth="1"/>
    <col min="8" max="8" width="10.00390625" style="31" customWidth="1"/>
  </cols>
  <sheetData>
    <row r="1" spans="5:8" ht="14.25">
      <c r="E1" s="36" t="s">
        <v>267</v>
      </c>
      <c r="F1" s="36"/>
      <c r="G1" s="36"/>
      <c r="H1" s="36"/>
    </row>
    <row r="2" spans="5:8" ht="14.25">
      <c r="E2" s="36" t="s">
        <v>260</v>
      </c>
      <c r="F2" s="36"/>
      <c r="G2" s="36"/>
      <c r="H2" s="36"/>
    </row>
    <row r="3" spans="5:8" ht="14.25">
      <c r="E3" s="36" t="s">
        <v>261</v>
      </c>
      <c r="F3" s="36"/>
      <c r="G3" s="36"/>
      <c r="H3" s="36"/>
    </row>
    <row r="4" spans="5:8" ht="14.25">
      <c r="E4" s="36" t="s">
        <v>268</v>
      </c>
      <c r="F4" s="36"/>
      <c r="G4" s="36"/>
      <c r="H4" s="36"/>
    </row>
    <row r="5" spans="5:8" ht="14.25">
      <c r="E5" s="23"/>
      <c r="F5" s="24"/>
      <c r="G5" s="24"/>
      <c r="H5" s="24"/>
    </row>
    <row r="6" spans="1:8" ht="36" customHeight="1">
      <c r="A6" s="35" t="s">
        <v>262</v>
      </c>
      <c r="B6" s="35"/>
      <c r="C6" s="35"/>
      <c r="D6" s="35"/>
      <c r="E6" s="35"/>
      <c r="F6" s="35"/>
      <c r="G6" s="35"/>
      <c r="H6" s="35"/>
    </row>
    <row r="8" spans="1:8" ht="46.5" customHeight="1">
      <c r="A8" s="2" t="s">
        <v>0</v>
      </c>
      <c r="B8" s="3" t="s">
        <v>1</v>
      </c>
      <c r="C8" s="4" t="s">
        <v>2</v>
      </c>
      <c r="D8" s="3" t="s">
        <v>3</v>
      </c>
      <c r="E8" s="3" t="s">
        <v>4</v>
      </c>
      <c r="F8" s="4" t="s">
        <v>259</v>
      </c>
      <c r="G8" s="4" t="s">
        <v>186</v>
      </c>
      <c r="H8" s="4" t="s">
        <v>187</v>
      </c>
    </row>
    <row r="9" spans="1:8" ht="14.25">
      <c r="A9" s="1" t="s">
        <v>5</v>
      </c>
      <c r="B9" s="9" t="s">
        <v>188</v>
      </c>
      <c r="C9" s="9"/>
      <c r="D9" s="10"/>
      <c r="E9" s="10"/>
      <c r="F9" s="25">
        <f>F10+F26+F40+F47+F55+F72+F75</f>
        <v>125513</v>
      </c>
      <c r="G9" s="25">
        <f>G10+G26+G40+G47+G55+G72+G75</f>
        <v>118974</v>
      </c>
      <c r="H9" s="26">
        <f>G9/F9*100</f>
        <v>94.79018109677882</v>
      </c>
    </row>
    <row r="10" spans="1:8" ht="14.25">
      <c r="A10" s="5" t="s">
        <v>6</v>
      </c>
      <c r="B10" s="9"/>
      <c r="C10" s="9" t="s">
        <v>189</v>
      </c>
      <c r="D10" s="10"/>
      <c r="E10" s="10"/>
      <c r="F10" s="25">
        <v>18928</v>
      </c>
      <c r="G10" s="25">
        <v>18222</v>
      </c>
      <c r="H10" s="26">
        <f aca="true" t="shared" si="0" ref="H10:H74">G10/F10*100</f>
        <v>96.27007607776838</v>
      </c>
    </row>
    <row r="11" spans="1:8" ht="24">
      <c r="A11" s="5" t="s">
        <v>7</v>
      </c>
      <c r="B11" s="9"/>
      <c r="C11" s="9" t="s">
        <v>190</v>
      </c>
      <c r="D11" s="10"/>
      <c r="E11" s="10"/>
      <c r="F11" s="25">
        <v>987</v>
      </c>
      <c r="G11" s="25">
        <v>987</v>
      </c>
      <c r="H11" s="26">
        <f t="shared" si="0"/>
        <v>100</v>
      </c>
    </row>
    <row r="12" spans="1:8" ht="14.25">
      <c r="A12" s="6" t="s">
        <v>8</v>
      </c>
      <c r="B12" s="11"/>
      <c r="C12" s="11"/>
      <c r="D12" s="12" t="s">
        <v>193</v>
      </c>
      <c r="E12" s="12"/>
      <c r="F12" s="27">
        <v>987</v>
      </c>
      <c r="G12" s="27">
        <v>987</v>
      </c>
      <c r="H12" s="32">
        <f t="shared" si="0"/>
        <v>100</v>
      </c>
    </row>
    <row r="13" spans="1:8" ht="12" customHeight="1">
      <c r="A13" s="6" t="s">
        <v>9</v>
      </c>
      <c r="B13" s="11"/>
      <c r="C13" s="11"/>
      <c r="D13" s="12"/>
      <c r="E13" s="12">
        <v>500</v>
      </c>
      <c r="F13" s="27">
        <v>987</v>
      </c>
      <c r="G13" s="27">
        <v>987</v>
      </c>
      <c r="H13" s="32">
        <f t="shared" si="0"/>
        <v>100</v>
      </c>
    </row>
    <row r="14" spans="1:8" ht="14.25">
      <c r="A14" s="5" t="s">
        <v>10</v>
      </c>
      <c r="B14" s="9"/>
      <c r="C14" s="9" t="s">
        <v>191</v>
      </c>
      <c r="D14" s="10"/>
      <c r="E14" s="10"/>
      <c r="F14" s="25">
        <v>16063</v>
      </c>
      <c r="G14" s="25">
        <v>15436</v>
      </c>
      <c r="H14" s="26">
        <f t="shared" si="0"/>
        <v>96.0966195604806</v>
      </c>
    </row>
    <row r="15" spans="1:8" ht="14.25">
      <c r="A15" s="6" t="s">
        <v>8</v>
      </c>
      <c r="B15" s="11"/>
      <c r="C15" s="11"/>
      <c r="D15" s="12" t="s">
        <v>194</v>
      </c>
      <c r="E15" s="12"/>
      <c r="F15" s="27">
        <v>16063</v>
      </c>
      <c r="G15" s="27">
        <v>15436</v>
      </c>
      <c r="H15" s="32">
        <f t="shared" si="0"/>
        <v>96.0966195604806</v>
      </c>
    </row>
    <row r="16" spans="1:8" ht="14.25">
      <c r="A16" s="6" t="s">
        <v>11</v>
      </c>
      <c r="B16" s="11"/>
      <c r="C16" s="11"/>
      <c r="D16" s="12"/>
      <c r="E16" s="12">
        <v>500</v>
      </c>
      <c r="F16" s="27">
        <v>16063</v>
      </c>
      <c r="G16" s="27">
        <v>15436</v>
      </c>
      <c r="H16" s="32">
        <f t="shared" si="0"/>
        <v>96.0966195604806</v>
      </c>
    </row>
    <row r="17" spans="1:8" ht="14.25">
      <c r="A17" s="6" t="s">
        <v>12</v>
      </c>
      <c r="B17" s="9"/>
      <c r="C17" s="9" t="s">
        <v>192</v>
      </c>
      <c r="D17" s="10"/>
      <c r="E17" s="10"/>
      <c r="F17" s="25">
        <v>4</v>
      </c>
      <c r="G17" s="25">
        <v>4</v>
      </c>
      <c r="H17" s="26">
        <f t="shared" si="0"/>
        <v>100</v>
      </c>
    </row>
    <row r="18" spans="1:8" ht="14.25">
      <c r="A18" s="6" t="s">
        <v>13</v>
      </c>
      <c r="B18" s="11"/>
      <c r="C18" s="11"/>
      <c r="D18" s="12" t="s">
        <v>195</v>
      </c>
      <c r="E18" s="12"/>
      <c r="F18" s="27">
        <v>4</v>
      </c>
      <c r="G18" s="27">
        <v>4</v>
      </c>
      <c r="H18" s="32">
        <f t="shared" si="0"/>
        <v>100</v>
      </c>
    </row>
    <row r="19" spans="1:8" ht="24">
      <c r="A19" s="6" t="s">
        <v>14</v>
      </c>
      <c r="B19" s="11"/>
      <c r="C19" s="11"/>
      <c r="D19" s="12"/>
      <c r="E19" s="12">
        <v>500</v>
      </c>
      <c r="F19" s="27">
        <v>4</v>
      </c>
      <c r="G19" s="27">
        <v>4</v>
      </c>
      <c r="H19" s="32">
        <f t="shared" si="0"/>
        <v>100</v>
      </c>
    </row>
    <row r="20" spans="1:8" ht="14.25">
      <c r="A20" s="5" t="s">
        <v>15</v>
      </c>
      <c r="B20" s="9"/>
      <c r="C20" s="9" t="s">
        <v>196</v>
      </c>
      <c r="D20" s="10" t="s">
        <v>198</v>
      </c>
      <c r="E20" s="10">
        <v>500</v>
      </c>
      <c r="F20" s="25">
        <v>655</v>
      </c>
      <c r="G20" s="25">
        <v>655</v>
      </c>
      <c r="H20" s="26">
        <f t="shared" si="0"/>
        <v>100</v>
      </c>
    </row>
    <row r="21" spans="1:8" ht="14.25">
      <c r="A21" s="5" t="s">
        <v>16</v>
      </c>
      <c r="B21" s="11"/>
      <c r="C21" s="9" t="s">
        <v>197</v>
      </c>
      <c r="D21" s="10"/>
      <c r="E21" s="10"/>
      <c r="F21" s="25">
        <f>F22+F24+F25</f>
        <v>1219</v>
      </c>
      <c r="G21" s="25">
        <v>1140</v>
      </c>
      <c r="H21" s="26">
        <f t="shared" si="0"/>
        <v>93.51927809680065</v>
      </c>
    </row>
    <row r="22" spans="1:8" ht="24">
      <c r="A22" s="6" t="s">
        <v>17</v>
      </c>
      <c r="B22" s="11"/>
      <c r="C22" s="11"/>
      <c r="D22" s="12" t="s">
        <v>199</v>
      </c>
      <c r="E22" s="12"/>
      <c r="F22" s="27">
        <v>329</v>
      </c>
      <c r="G22" s="27">
        <v>329</v>
      </c>
      <c r="H22" s="32">
        <f t="shared" si="0"/>
        <v>100</v>
      </c>
    </row>
    <row r="23" spans="1:8" ht="24">
      <c r="A23" s="6" t="s">
        <v>18</v>
      </c>
      <c r="B23" s="11"/>
      <c r="C23" s="11"/>
      <c r="D23" s="12"/>
      <c r="E23" s="12">
        <v>500</v>
      </c>
      <c r="F23" s="27">
        <v>329</v>
      </c>
      <c r="G23" s="27">
        <v>329</v>
      </c>
      <c r="H23" s="32">
        <f t="shared" si="0"/>
        <v>100</v>
      </c>
    </row>
    <row r="24" spans="1:8" ht="24">
      <c r="A24" s="6" t="s">
        <v>19</v>
      </c>
      <c r="B24" s="11"/>
      <c r="C24" s="11"/>
      <c r="D24" s="12" t="s">
        <v>200</v>
      </c>
      <c r="E24" s="12">
        <v>500</v>
      </c>
      <c r="F24" s="27">
        <v>790</v>
      </c>
      <c r="G24" s="27">
        <v>790</v>
      </c>
      <c r="H24" s="32">
        <f t="shared" si="0"/>
        <v>100</v>
      </c>
    </row>
    <row r="25" spans="1:8" ht="14.25">
      <c r="A25" s="6" t="s">
        <v>20</v>
      </c>
      <c r="B25" s="11"/>
      <c r="C25" s="11" t="s">
        <v>197</v>
      </c>
      <c r="D25" s="12">
        <v>7950009</v>
      </c>
      <c r="E25" s="12">
        <v>500</v>
      </c>
      <c r="F25" s="27">
        <v>100</v>
      </c>
      <c r="G25" s="27">
        <v>21</v>
      </c>
      <c r="H25" s="32">
        <f t="shared" si="0"/>
        <v>21</v>
      </c>
    </row>
    <row r="26" spans="1:8" ht="14.25">
      <c r="A26" s="5" t="s">
        <v>21</v>
      </c>
      <c r="B26" s="11"/>
      <c r="C26" s="9" t="s">
        <v>201</v>
      </c>
      <c r="D26" s="10"/>
      <c r="E26" s="10"/>
      <c r="F26" s="25">
        <v>1988</v>
      </c>
      <c r="G26" s="25">
        <v>1937</v>
      </c>
      <c r="H26" s="26">
        <f t="shared" si="0"/>
        <v>97.43460764587525</v>
      </c>
    </row>
    <row r="27" spans="1:8" ht="14.25">
      <c r="A27" s="5" t="s">
        <v>22</v>
      </c>
      <c r="B27" s="11"/>
      <c r="C27" s="9" t="s">
        <v>202</v>
      </c>
      <c r="D27" s="10"/>
      <c r="E27" s="10"/>
      <c r="F27" s="25">
        <v>77</v>
      </c>
      <c r="G27" s="25">
        <v>77</v>
      </c>
      <c r="H27" s="26">
        <f t="shared" si="0"/>
        <v>100</v>
      </c>
    </row>
    <row r="28" spans="1:8" ht="14.25">
      <c r="A28" s="6" t="s">
        <v>23</v>
      </c>
      <c r="B28" s="11"/>
      <c r="C28" s="11"/>
      <c r="D28" s="12">
        <v>2488300</v>
      </c>
      <c r="E28" s="12"/>
      <c r="F28" s="27">
        <v>77</v>
      </c>
      <c r="G28" s="27">
        <v>77</v>
      </c>
      <c r="H28" s="32">
        <f t="shared" si="0"/>
        <v>100</v>
      </c>
    </row>
    <row r="29" spans="1:8" ht="14.25">
      <c r="A29" s="6" t="s">
        <v>24</v>
      </c>
      <c r="B29" s="11"/>
      <c r="C29" s="11"/>
      <c r="D29" s="12"/>
      <c r="E29" s="12" t="s">
        <v>213</v>
      </c>
      <c r="F29" s="27">
        <v>77</v>
      </c>
      <c r="G29" s="27">
        <v>77</v>
      </c>
      <c r="H29" s="32">
        <f t="shared" si="0"/>
        <v>100</v>
      </c>
    </row>
    <row r="30" spans="1:8" ht="14.25">
      <c r="A30" s="5" t="s">
        <v>25</v>
      </c>
      <c r="B30" s="11"/>
      <c r="C30" s="9" t="s">
        <v>203</v>
      </c>
      <c r="D30" s="10"/>
      <c r="E30" s="10"/>
      <c r="F30" s="25">
        <v>248</v>
      </c>
      <c r="G30" s="25">
        <v>240</v>
      </c>
      <c r="H30" s="26">
        <f t="shared" si="0"/>
        <v>96.7741935483871</v>
      </c>
    </row>
    <row r="31" spans="1:8" ht="14.25">
      <c r="A31" s="6" t="s">
        <v>26</v>
      </c>
      <c r="B31" s="11"/>
      <c r="C31" s="11"/>
      <c r="D31" s="12">
        <v>2600200</v>
      </c>
      <c r="E31" s="12"/>
      <c r="F31" s="27">
        <v>248</v>
      </c>
      <c r="G31" s="27">
        <v>240</v>
      </c>
      <c r="H31" s="32">
        <f t="shared" si="0"/>
        <v>96.7741935483871</v>
      </c>
    </row>
    <row r="32" spans="1:8" ht="24">
      <c r="A32" s="6" t="s">
        <v>27</v>
      </c>
      <c r="B32" s="11"/>
      <c r="C32" s="11"/>
      <c r="D32" s="12"/>
      <c r="E32" s="12" t="s">
        <v>214</v>
      </c>
      <c r="F32" s="27">
        <v>248</v>
      </c>
      <c r="G32" s="27">
        <v>240</v>
      </c>
      <c r="H32" s="32">
        <f t="shared" si="0"/>
        <v>96.7741935483871</v>
      </c>
    </row>
    <row r="33" spans="1:8" ht="14.25">
      <c r="A33" s="5" t="s">
        <v>28</v>
      </c>
      <c r="B33" s="11"/>
      <c r="C33" s="9" t="s">
        <v>204</v>
      </c>
      <c r="D33" s="10"/>
      <c r="E33" s="10"/>
      <c r="F33" s="25">
        <v>1063</v>
      </c>
      <c r="G33" s="25">
        <v>1063</v>
      </c>
      <c r="H33" s="26">
        <f t="shared" si="0"/>
        <v>100</v>
      </c>
    </row>
    <row r="34" spans="1:8" ht="14.25">
      <c r="A34" s="6" t="s">
        <v>29</v>
      </c>
      <c r="B34" s="11"/>
      <c r="C34" s="11"/>
      <c r="D34" s="12">
        <v>3170110</v>
      </c>
      <c r="E34" s="12"/>
      <c r="F34" s="27">
        <v>1063</v>
      </c>
      <c r="G34" s="27">
        <v>1063</v>
      </c>
      <c r="H34" s="32">
        <f t="shared" si="0"/>
        <v>100</v>
      </c>
    </row>
    <row r="35" spans="1:8" ht="14.25">
      <c r="A35" s="6" t="s">
        <v>30</v>
      </c>
      <c r="B35" s="11"/>
      <c r="C35" s="11"/>
      <c r="D35" s="12"/>
      <c r="E35" s="12">
        <v>500</v>
      </c>
      <c r="F35" s="27">
        <v>1063</v>
      </c>
      <c r="G35" s="27">
        <v>1063</v>
      </c>
      <c r="H35" s="32">
        <f t="shared" si="0"/>
        <v>100</v>
      </c>
    </row>
    <row r="36" spans="1:8" ht="14.25">
      <c r="A36" s="5" t="s">
        <v>31</v>
      </c>
      <c r="B36" s="11"/>
      <c r="C36" s="9" t="s">
        <v>205</v>
      </c>
      <c r="D36" s="10"/>
      <c r="E36" s="10"/>
      <c r="F36" s="25">
        <f>F37+F39</f>
        <v>600</v>
      </c>
      <c r="G36" s="25">
        <f>G37+G39</f>
        <v>557</v>
      </c>
      <c r="H36" s="26">
        <f t="shared" si="0"/>
        <v>92.83333333333333</v>
      </c>
    </row>
    <row r="37" spans="1:8" ht="14.25">
      <c r="A37" s="6" t="s">
        <v>32</v>
      </c>
      <c r="B37" s="11"/>
      <c r="C37" s="11" t="s">
        <v>205</v>
      </c>
      <c r="D37" s="12">
        <v>7950001</v>
      </c>
      <c r="E37" s="12"/>
      <c r="F37" s="27">
        <v>100</v>
      </c>
      <c r="G37" s="27">
        <v>58</v>
      </c>
      <c r="H37" s="32">
        <f t="shared" si="0"/>
        <v>57.99999999999999</v>
      </c>
    </row>
    <row r="38" spans="1:8" ht="14.25">
      <c r="A38" s="6" t="s">
        <v>33</v>
      </c>
      <c r="B38" s="11"/>
      <c r="C38" s="11"/>
      <c r="D38" s="12"/>
      <c r="E38" s="12">
        <v>500</v>
      </c>
      <c r="F38" s="27">
        <v>100</v>
      </c>
      <c r="G38" s="27">
        <v>58</v>
      </c>
      <c r="H38" s="32">
        <f t="shared" si="0"/>
        <v>57.99999999999999</v>
      </c>
    </row>
    <row r="39" spans="1:8" ht="24">
      <c r="A39" s="6" t="s">
        <v>34</v>
      </c>
      <c r="B39" s="11"/>
      <c r="C39" s="11" t="s">
        <v>205</v>
      </c>
      <c r="D39" s="12">
        <v>7950011</v>
      </c>
      <c r="E39" s="12">
        <v>500</v>
      </c>
      <c r="F39" s="27">
        <v>500</v>
      </c>
      <c r="G39" s="27">
        <v>499</v>
      </c>
      <c r="H39" s="32">
        <f t="shared" si="0"/>
        <v>99.8</v>
      </c>
    </row>
    <row r="40" spans="1:8" ht="14.25">
      <c r="A40" s="5" t="s">
        <v>35</v>
      </c>
      <c r="B40" s="11"/>
      <c r="C40" s="9" t="s">
        <v>206</v>
      </c>
      <c r="D40" s="10"/>
      <c r="E40" s="10"/>
      <c r="F40" s="25">
        <v>5983</v>
      </c>
      <c r="G40" s="25">
        <v>5983</v>
      </c>
      <c r="H40" s="26">
        <f t="shared" si="0"/>
        <v>100</v>
      </c>
    </row>
    <row r="41" spans="1:8" ht="14.25">
      <c r="A41" s="5" t="s">
        <v>36</v>
      </c>
      <c r="B41" s="11"/>
      <c r="C41" s="9" t="s">
        <v>207</v>
      </c>
      <c r="D41" s="10"/>
      <c r="E41" s="10"/>
      <c r="F41" s="25">
        <v>2306</v>
      </c>
      <c r="G41" s="25">
        <v>2306</v>
      </c>
      <c r="H41" s="26">
        <f t="shared" si="0"/>
        <v>100</v>
      </c>
    </row>
    <row r="42" spans="1:8" ht="14.25">
      <c r="A42" s="6" t="s">
        <v>37</v>
      </c>
      <c r="B42" s="11"/>
      <c r="C42" s="11" t="s">
        <v>207</v>
      </c>
      <c r="D42" s="12">
        <v>3500100</v>
      </c>
      <c r="E42" s="12" t="s">
        <v>213</v>
      </c>
      <c r="F42" s="27">
        <v>2306</v>
      </c>
      <c r="G42" s="27">
        <v>2306</v>
      </c>
      <c r="H42" s="32">
        <f t="shared" si="0"/>
        <v>100</v>
      </c>
    </row>
    <row r="43" spans="1:8" ht="14.25">
      <c r="A43" s="5" t="s">
        <v>38</v>
      </c>
      <c r="B43" s="11"/>
      <c r="C43" s="9" t="s">
        <v>208</v>
      </c>
      <c r="D43" s="12"/>
      <c r="E43" s="12"/>
      <c r="F43" s="25">
        <v>2677</v>
      </c>
      <c r="G43" s="25">
        <v>2677</v>
      </c>
      <c r="H43" s="26">
        <f t="shared" si="0"/>
        <v>100</v>
      </c>
    </row>
    <row r="44" spans="1:8" ht="14.25">
      <c r="A44" s="6" t="s">
        <v>39</v>
      </c>
      <c r="B44" s="11"/>
      <c r="C44" s="11" t="s">
        <v>208</v>
      </c>
      <c r="D44" s="12">
        <v>3510300</v>
      </c>
      <c r="E44" s="12" t="s">
        <v>213</v>
      </c>
      <c r="F44" s="27">
        <v>1557</v>
      </c>
      <c r="G44" s="27">
        <v>1557</v>
      </c>
      <c r="H44" s="32">
        <f t="shared" si="0"/>
        <v>100</v>
      </c>
    </row>
    <row r="45" spans="1:8" ht="14.25">
      <c r="A45" s="6" t="s">
        <v>40</v>
      </c>
      <c r="B45" s="11"/>
      <c r="C45" s="11" t="s">
        <v>208</v>
      </c>
      <c r="D45" s="12">
        <v>3510200</v>
      </c>
      <c r="E45" s="12" t="s">
        <v>213</v>
      </c>
      <c r="F45" s="27">
        <v>1120</v>
      </c>
      <c r="G45" s="27">
        <v>1120</v>
      </c>
      <c r="H45" s="32">
        <f t="shared" si="0"/>
        <v>100</v>
      </c>
    </row>
    <row r="46" spans="1:8" ht="14.25">
      <c r="A46" s="5" t="s">
        <v>41</v>
      </c>
      <c r="B46" s="9"/>
      <c r="C46" s="9" t="s">
        <v>209</v>
      </c>
      <c r="D46" s="10">
        <v>3510500</v>
      </c>
      <c r="E46" s="10">
        <v>500</v>
      </c>
      <c r="F46" s="25">
        <v>1000</v>
      </c>
      <c r="G46" s="25">
        <v>1000</v>
      </c>
      <c r="H46" s="26">
        <f t="shared" si="0"/>
        <v>100</v>
      </c>
    </row>
    <row r="47" spans="1:8" ht="14.25">
      <c r="A47" s="5" t="s">
        <v>42</v>
      </c>
      <c r="B47" s="11"/>
      <c r="C47" s="9" t="s">
        <v>210</v>
      </c>
      <c r="D47" s="10"/>
      <c r="E47" s="10"/>
      <c r="F47" s="25">
        <v>1196</v>
      </c>
      <c r="G47" s="25">
        <v>1109</v>
      </c>
      <c r="H47" s="26">
        <f t="shared" si="0"/>
        <v>92.7257525083612</v>
      </c>
    </row>
    <row r="48" spans="1:8" ht="14.25">
      <c r="A48" s="5" t="s">
        <v>43</v>
      </c>
      <c r="B48" s="11"/>
      <c r="C48" s="9" t="s">
        <v>211</v>
      </c>
      <c r="D48" s="10">
        <v>4239900</v>
      </c>
      <c r="E48" s="10"/>
      <c r="F48" s="25">
        <v>1060</v>
      </c>
      <c r="G48" s="25">
        <v>1039</v>
      </c>
      <c r="H48" s="26">
        <f t="shared" si="0"/>
        <v>98.0188679245283</v>
      </c>
    </row>
    <row r="49" spans="1:8" ht="14.25">
      <c r="A49" s="6" t="s">
        <v>44</v>
      </c>
      <c r="B49" s="11"/>
      <c r="C49" s="11"/>
      <c r="D49" s="12"/>
      <c r="E49" s="12">
        <v>500</v>
      </c>
      <c r="F49" s="27">
        <v>1060</v>
      </c>
      <c r="G49" s="27">
        <v>1039</v>
      </c>
      <c r="H49" s="32">
        <f t="shared" si="0"/>
        <v>98.0188679245283</v>
      </c>
    </row>
    <row r="50" spans="1:8" ht="14.25">
      <c r="A50" s="5" t="s">
        <v>45</v>
      </c>
      <c r="B50" s="9"/>
      <c r="C50" s="9" t="s">
        <v>212</v>
      </c>
      <c r="D50" s="10"/>
      <c r="E50" s="10"/>
      <c r="F50" s="25">
        <v>136</v>
      </c>
      <c r="G50" s="25">
        <v>70</v>
      </c>
      <c r="H50" s="26">
        <f t="shared" si="0"/>
        <v>51.470588235294116</v>
      </c>
    </row>
    <row r="51" spans="1:8" ht="14.25">
      <c r="A51" s="6" t="s">
        <v>46</v>
      </c>
      <c r="B51" s="11"/>
      <c r="C51" s="11"/>
      <c r="D51" s="12">
        <v>7590007</v>
      </c>
      <c r="E51" s="12"/>
      <c r="F51" s="27">
        <v>71</v>
      </c>
      <c r="G51" s="27">
        <v>22</v>
      </c>
      <c r="H51" s="32">
        <f t="shared" si="0"/>
        <v>30.985915492957744</v>
      </c>
    </row>
    <row r="52" spans="1:8" ht="15" customHeight="1">
      <c r="A52" s="6" t="s">
        <v>52</v>
      </c>
      <c r="B52" s="11"/>
      <c r="C52" s="11"/>
      <c r="D52" s="12"/>
      <c r="E52" s="12">
        <v>500</v>
      </c>
      <c r="F52" s="27">
        <v>71</v>
      </c>
      <c r="G52" s="27">
        <v>22</v>
      </c>
      <c r="H52" s="32">
        <f t="shared" si="0"/>
        <v>30.985915492957744</v>
      </c>
    </row>
    <row r="53" spans="1:8" ht="14.25">
      <c r="A53" s="6" t="s">
        <v>47</v>
      </c>
      <c r="B53" s="11"/>
      <c r="C53" s="11" t="s">
        <v>212</v>
      </c>
      <c r="D53" s="12">
        <v>7590006</v>
      </c>
      <c r="E53" s="12">
        <v>500</v>
      </c>
      <c r="F53" s="27">
        <v>40</v>
      </c>
      <c r="G53" s="27">
        <v>23</v>
      </c>
      <c r="H53" s="32">
        <f t="shared" si="0"/>
        <v>57.49999999999999</v>
      </c>
    </row>
    <row r="54" spans="1:8" ht="14.25">
      <c r="A54" s="6" t="s">
        <v>48</v>
      </c>
      <c r="B54" s="11"/>
      <c r="C54" s="11" t="s">
        <v>212</v>
      </c>
      <c r="D54" s="12">
        <v>4310100</v>
      </c>
      <c r="E54" s="12">
        <v>500</v>
      </c>
      <c r="F54" s="27">
        <v>25</v>
      </c>
      <c r="G54" s="27">
        <v>25</v>
      </c>
      <c r="H54" s="32">
        <f t="shared" si="0"/>
        <v>100</v>
      </c>
    </row>
    <row r="55" spans="1:8" ht="14.25">
      <c r="A55" s="5" t="s">
        <v>49</v>
      </c>
      <c r="B55" s="11"/>
      <c r="C55" s="9" t="s">
        <v>215</v>
      </c>
      <c r="D55" s="10"/>
      <c r="E55" s="10"/>
      <c r="F55" s="25">
        <v>85874</v>
      </c>
      <c r="G55" s="25">
        <v>84623</v>
      </c>
      <c r="H55" s="26">
        <f t="shared" si="0"/>
        <v>98.54321447702448</v>
      </c>
    </row>
    <row r="56" spans="1:8" ht="14.25">
      <c r="A56" s="6" t="s">
        <v>50</v>
      </c>
      <c r="B56" s="11"/>
      <c r="C56" s="9" t="s">
        <v>216</v>
      </c>
      <c r="D56" s="10"/>
      <c r="E56" s="10"/>
      <c r="F56" s="25">
        <v>14156</v>
      </c>
      <c r="G56" s="25">
        <v>13443</v>
      </c>
      <c r="H56" s="26">
        <f t="shared" si="0"/>
        <v>94.96326645945182</v>
      </c>
    </row>
    <row r="57" spans="1:8" ht="14.25">
      <c r="A57" s="6" t="s">
        <v>51</v>
      </c>
      <c r="B57" s="11"/>
      <c r="C57" s="11"/>
      <c r="D57" s="12">
        <v>4409900</v>
      </c>
      <c r="E57" s="12"/>
      <c r="F57" s="27">
        <v>9627</v>
      </c>
      <c r="G57" s="27">
        <v>9113</v>
      </c>
      <c r="H57" s="32">
        <f t="shared" si="0"/>
        <v>94.66084969357017</v>
      </c>
    </row>
    <row r="58" spans="1:8" ht="24">
      <c r="A58" s="6" t="s">
        <v>52</v>
      </c>
      <c r="B58" s="11"/>
      <c r="C58" s="11"/>
      <c r="D58" s="12"/>
      <c r="E58" s="12">
        <v>500</v>
      </c>
      <c r="F58" s="27">
        <v>9627</v>
      </c>
      <c r="G58" s="27">
        <v>9113</v>
      </c>
      <c r="H58" s="32">
        <f t="shared" si="0"/>
        <v>94.66084969357017</v>
      </c>
    </row>
    <row r="59" spans="1:8" ht="14.25">
      <c r="A59" s="6" t="s">
        <v>53</v>
      </c>
      <c r="B59" s="11"/>
      <c r="C59" s="11"/>
      <c r="D59" s="12">
        <v>4419900</v>
      </c>
      <c r="E59" s="12"/>
      <c r="F59" s="27">
        <v>376</v>
      </c>
      <c r="G59" s="27">
        <v>375</v>
      </c>
      <c r="H59" s="32">
        <f t="shared" si="0"/>
        <v>99.7340425531915</v>
      </c>
    </row>
    <row r="60" spans="1:8" ht="24">
      <c r="A60" s="6" t="s">
        <v>52</v>
      </c>
      <c r="B60" s="11"/>
      <c r="C60" s="11"/>
      <c r="D60" s="12"/>
      <c r="E60" s="12">
        <v>500</v>
      </c>
      <c r="F60" s="27">
        <v>376</v>
      </c>
      <c r="G60" s="27">
        <v>375</v>
      </c>
      <c r="H60" s="32">
        <f t="shared" si="0"/>
        <v>99.7340425531915</v>
      </c>
    </row>
    <row r="61" spans="1:8" ht="14.25">
      <c r="A61" s="6" t="s">
        <v>54</v>
      </c>
      <c r="B61" s="11"/>
      <c r="C61" s="11"/>
      <c r="D61" s="12">
        <v>4429900</v>
      </c>
      <c r="E61" s="12"/>
      <c r="F61" s="27">
        <v>4153</v>
      </c>
      <c r="G61" s="27">
        <v>3955</v>
      </c>
      <c r="H61" s="32">
        <f t="shared" si="0"/>
        <v>95.23236214784492</v>
      </c>
    </row>
    <row r="62" spans="1:8" ht="24">
      <c r="A62" s="6" t="s">
        <v>52</v>
      </c>
      <c r="B62" s="11"/>
      <c r="C62" s="11"/>
      <c r="D62" s="12"/>
      <c r="E62" s="12">
        <v>500</v>
      </c>
      <c r="F62" s="27">
        <v>4153</v>
      </c>
      <c r="G62" s="27">
        <v>3955</v>
      </c>
      <c r="H62" s="32">
        <f t="shared" si="0"/>
        <v>95.23236214784492</v>
      </c>
    </row>
    <row r="63" spans="1:8" ht="14.25">
      <c r="A63" s="5" t="s">
        <v>55</v>
      </c>
      <c r="B63" s="11"/>
      <c r="C63" s="9" t="s">
        <v>217</v>
      </c>
      <c r="D63" s="10"/>
      <c r="E63" s="10"/>
      <c r="F63" s="25">
        <v>1040</v>
      </c>
      <c r="G63" s="25">
        <v>1011</v>
      </c>
      <c r="H63" s="26">
        <f t="shared" si="0"/>
        <v>97.21153846153847</v>
      </c>
    </row>
    <row r="64" spans="1:8" ht="14.25">
      <c r="A64" s="6" t="s">
        <v>56</v>
      </c>
      <c r="B64" s="11"/>
      <c r="C64" s="11"/>
      <c r="D64" s="12">
        <v>4508500</v>
      </c>
      <c r="E64" s="12"/>
      <c r="F64" s="27">
        <v>1040</v>
      </c>
      <c r="G64" s="27">
        <v>1011</v>
      </c>
      <c r="H64" s="32">
        <f t="shared" si="0"/>
        <v>97.21153846153847</v>
      </c>
    </row>
    <row r="65" spans="1:8" ht="24">
      <c r="A65" s="6" t="s">
        <v>57</v>
      </c>
      <c r="B65" s="11"/>
      <c r="C65" s="11"/>
      <c r="D65" s="12"/>
      <c r="E65" s="12">
        <v>500</v>
      </c>
      <c r="F65" s="27">
        <v>1040</v>
      </c>
      <c r="G65" s="27">
        <v>1011</v>
      </c>
      <c r="H65" s="32">
        <f t="shared" si="0"/>
        <v>97.21153846153847</v>
      </c>
    </row>
    <row r="66" spans="1:8" ht="14.25">
      <c r="A66" s="5" t="s">
        <v>58</v>
      </c>
      <c r="B66" s="11"/>
      <c r="C66" s="9" t="s">
        <v>218</v>
      </c>
      <c r="D66" s="10"/>
      <c r="E66" s="10"/>
      <c r="F66" s="25">
        <v>70678</v>
      </c>
      <c r="G66" s="25">
        <v>70169</v>
      </c>
      <c r="H66" s="26">
        <f t="shared" si="0"/>
        <v>99.27983247969665</v>
      </c>
    </row>
    <row r="67" spans="1:8" ht="14.25">
      <c r="A67" s="6" t="s">
        <v>8</v>
      </c>
      <c r="B67" s="11"/>
      <c r="C67" s="11"/>
      <c r="D67" s="12" t="s">
        <v>194</v>
      </c>
      <c r="E67" s="12"/>
      <c r="F67" s="27">
        <v>678</v>
      </c>
      <c r="G67" s="27">
        <v>678</v>
      </c>
      <c r="H67" s="32">
        <f t="shared" si="0"/>
        <v>100</v>
      </c>
    </row>
    <row r="68" spans="1:8" ht="14.25">
      <c r="A68" s="6" t="s">
        <v>59</v>
      </c>
      <c r="B68" s="11"/>
      <c r="C68" s="11"/>
      <c r="D68" s="12"/>
      <c r="E68" s="12">
        <v>500</v>
      </c>
      <c r="F68" s="27">
        <v>678</v>
      </c>
      <c r="G68" s="27">
        <v>678</v>
      </c>
      <c r="H68" s="32">
        <f t="shared" si="0"/>
        <v>100</v>
      </c>
    </row>
    <row r="69" spans="1:8" ht="14.25">
      <c r="A69" s="6" t="s">
        <v>60</v>
      </c>
      <c r="B69" s="11"/>
      <c r="C69" s="11" t="s">
        <v>218</v>
      </c>
      <c r="D69" s="12"/>
      <c r="E69" s="12"/>
      <c r="F69" s="27">
        <v>70000</v>
      </c>
      <c r="G69" s="27">
        <v>69491</v>
      </c>
      <c r="H69" s="32">
        <f t="shared" si="0"/>
        <v>99.27285714285713</v>
      </c>
    </row>
    <row r="70" spans="1:8" ht="24">
      <c r="A70" s="6" t="s">
        <v>61</v>
      </c>
      <c r="B70" s="11"/>
      <c r="C70" s="11"/>
      <c r="D70" s="12">
        <v>1020101</v>
      </c>
      <c r="E70" s="12"/>
      <c r="F70" s="27">
        <v>70000</v>
      </c>
      <c r="G70" s="27">
        <v>69491</v>
      </c>
      <c r="H70" s="32">
        <f t="shared" si="0"/>
        <v>99.27285714285713</v>
      </c>
    </row>
    <row r="71" spans="1:8" ht="14.25">
      <c r="A71" s="6" t="s">
        <v>62</v>
      </c>
      <c r="B71" s="11"/>
      <c r="C71" s="11"/>
      <c r="D71" s="12"/>
      <c r="E71" s="12" t="s">
        <v>219</v>
      </c>
      <c r="F71" s="27">
        <v>70000</v>
      </c>
      <c r="G71" s="27">
        <v>69491</v>
      </c>
      <c r="H71" s="32">
        <f t="shared" si="0"/>
        <v>99.27285714285713</v>
      </c>
    </row>
    <row r="72" spans="1:8" ht="14.25">
      <c r="A72" s="5" t="s">
        <v>63</v>
      </c>
      <c r="B72" s="11"/>
      <c r="C72" s="9" t="s">
        <v>220</v>
      </c>
      <c r="D72" s="10"/>
      <c r="E72" s="10"/>
      <c r="F72" s="25">
        <v>4190</v>
      </c>
      <c r="G72" s="25">
        <v>948</v>
      </c>
      <c r="H72" s="26">
        <f t="shared" si="0"/>
        <v>22.62529832935561</v>
      </c>
    </row>
    <row r="73" spans="1:8" ht="14.25">
      <c r="A73" s="6" t="s">
        <v>64</v>
      </c>
      <c r="B73" s="11"/>
      <c r="C73" s="11"/>
      <c r="D73" s="12">
        <v>5129700</v>
      </c>
      <c r="E73" s="12"/>
      <c r="F73" s="27">
        <v>4190</v>
      </c>
      <c r="G73" s="27">
        <v>948</v>
      </c>
      <c r="H73" s="32">
        <f t="shared" si="0"/>
        <v>22.62529832935561</v>
      </c>
    </row>
    <row r="74" spans="1:8" ht="14.25">
      <c r="A74" s="6" t="s">
        <v>65</v>
      </c>
      <c r="B74" s="11"/>
      <c r="C74" s="11"/>
      <c r="D74" s="12"/>
      <c r="E74" s="12" t="s">
        <v>221</v>
      </c>
      <c r="F74" s="27">
        <v>4190</v>
      </c>
      <c r="G74" s="27">
        <v>948</v>
      </c>
      <c r="H74" s="32">
        <f t="shared" si="0"/>
        <v>22.62529832935561</v>
      </c>
    </row>
    <row r="75" spans="1:8" ht="14.25">
      <c r="A75" s="5" t="s">
        <v>66</v>
      </c>
      <c r="B75" s="11"/>
      <c r="C75" s="9">
        <v>1000</v>
      </c>
      <c r="D75" s="10"/>
      <c r="E75" s="10"/>
      <c r="F75" s="25">
        <v>7354</v>
      </c>
      <c r="G75" s="25">
        <v>6152</v>
      </c>
      <c r="H75" s="26">
        <f aca="true" t="shared" si="1" ref="H75:H138">G75/F75*100</f>
        <v>83.65515365787327</v>
      </c>
    </row>
    <row r="76" spans="1:8" ht="14.25">
      <c r="A76" s="5" t="s">
        <v>67</v>
      </c>
      <c r="B76" s="11"/>
      <c r="C76" s="9">
        <v>1003</v>
      </c>
      <c r="D76" s="10"/>
      <c r="E76" s="10"/>
      <c r="F76" s="25">
        <v>6936</v>
      </c>
      <c r="G76" s="25">
        <v>5759</v>
      </c>
      <c r="H76" s="26">
        <f t="shared" si="1"/>
        <v>83.03056516724337</v>
      </c>
    </row>
    <row r="77" spans="1:8" ht="14.25">
      <c r="A77" s="6" t="s">
        <v>68</v>
      </c>
      <c r="B77" s="11"/>
      <c r="C77" s="11">
        <v>1003</v>
      </c>
      <c r="D77" s="12">
        <v>5220700</v>
      </c>
      <c r="E77" s="12" t="s">
        <v>222</v>
      </c>
      <c r="F77" s="27">
        <v>1787</v>
      </c>
      <c r="G77" s="27">
        <v>1498</v>
      </c>
      <c r="H77" s="32">
        <f t="shared" si="1"/>
        <v>83.8276440962507</v>
      </c>
    </row>
    <row r="78" spans="1:8" ht="14.25">
      <c r="A78" s="6" t="s">
        <v>69</v>
      </c>
      <c r="B78" s="11"/>
      <c r="C78" s="11">
        <v>1003</v>
      </c>
      <c r="D78" s="12">
        <v>5220202</v>
      </c>
      <c r="E78" s="12" t="s">
        <v>222</v>
      </c>
      <c r="F78" s="27">
        <v>2520</v>
      </c>
      <c r="G78" s="27">
        <v>1932</v>
      </c>
      <c r="H78" s="32">
        <f t="shared" si="1"/>
        <v>76.66666666666667</v>
      </c>
    </row>
    <row r="79" spans="1:8" ht="14.25">
      <c r="A79" s="6" t="s">
        <v>70</v>
      </c>
      <c r="B79" s="11"/>
      <c r="C79" s="11">
        <v>1003</v>
      </c>
      <c r="D79" s="12">
        <v>5210213</v>
      </c>
      <c r="E79" s="12" t="s">
        <v>223</v>
      </c>
      <c r="F79" s="27">
        <v>1380</v>
      </c>
      <c r="G79" s="27">
        <v>1380</v>
      </c>
      <c r="H79" s="32">
        <f t="shared" si="1"/>
        <v>100</v>
      </c>
    </row>
    <row r="80" spans="1:8" ht="24">
      <c r="A80" s="6" t="s">
        <v>71</v>
      </c>
      <c r="B80" s="11"/>
      <c r="C80" s="12">
        <v>1003</v>
      </c>
      <c r="D80" s="12">
        <v>5223400</v>
      </c>
      <c r="E80" s="12" t="s">
        <v>224</v>
      </c>
      <c r="F80" s="27">
        <v>300</v>
      </c>
      <c r="G80" s="27"/>
      <c r="H80" s="32"/>
    </row>
    <row r="81" spans="1:8" ht="14.25">
      <c r="A81" s="6" t="s">
        <v>72</v>
      </c>
      <c r="B81" s="11"/>
      <c r="C81" s="11">
        <v>1003</v>
      </c>
      <c r="D81" s="12">
        <v>5220000</v>
      </c>
      <c r="E81" s="12">
        <v>500</v>
      </c>
      <c r="F81" s="27">
        <v>49</v>
      </c>
      <c r="G81" s="27">
        <v>49</v>
      </c>
      <c r="H81" s="32">
        <f t="shared" si="1"/>
        <v>100</v>
      </c>
    </row>
    <row r="82" spans="1:8" ht="14.25">
      <c r="A82" s="6" t="s">
        <v>73</v>
      </c>
      <c r="B82" s="11"/>
      <c r="C82" s="11">
        <v>1003</v>
      </c>
      <c r="D82" s="12">
        <v>5053602</v>
      </c>
      <c r="E82" s="12" t="s">
        <v>223</v>
      </c>
      <c r="F82" s="27">
        <v>900</v>
      </c>
      <c r="G82" s="27">
        <v>900</v>
      </c>
      <c r="H82" s="32">
        <f t="shared" si="1"/>
        <v>100</v>
      </c>
    </row>
    <row r="83" spans="1:8" ht="14.25">
      <c r="A83" s="5" t="s">
        <v>74</v>
      </c>
      <c r="B83" s="9"/>
      <c r="C83" s="9">
        <v>1004</v>
      </c>
      <c r="D83" s="10"/>
      <c r="E83" s="10"/>
      <c r="F83" s="25">
        <v>398</v>
      </c>
      <c r="G83" s="25">
        <v>378</v>
      </c>
      <c r="H83" s="26">
        <f t="shared" si="1"/>
        <v>94.9748743718593</v>
      </c>
    </row>
    <row r="84" spans="1:8" ht="14.25">
      <c r="A84" s="6" t="s">
        <v>74</v>
      </c>
      <c r="B84" s="11"/>
      <c r="C84" s="11">
        <v>1004</v>
      </c>
      <c r="D84" s="12">
        <v>7950002</v>
      </c>
      <c r="E84" s="12" t="s">
        <v>224</v>
      </c>
      <c r="F84" s="27">
        <v>168</v>
      </c>
      <c r="G84" s="27">
        <v>148</v>
      </c>
      <c r="H84" s="32">
        <f t="shared" si="1"/>
        <v>88.09523809523809</v>
      </c>
    </row>
    <row r="85" spans="1:8" ht="14.25">
      <c r="A85" s="6" t="s">
        <v>75</v>
      </c>
      <c r="B85" s="11"/>
      <c r="C85" s="11">
        <v>1004</v>
      </c>
      <c r="D85" s="12">
        <v>5221305</v>
      </c>
      <c r="E85" s="12" t="s">
        <v>224</v>
      </c>
      <c r="F85" s="27">
        <v>230</v>
      </c>
      <c r="G85" s="27">
        <v>230</v>
      </c>
      <c r="H85" s="32">
        <f t="shared" si="1"/>
        <v>100</v>
      </c>
    </row>
    <row r="86" spans="1:8" ht="14.25">
      <c r="A86" s="5" t="s">
        <v>76</v>
      </c>
      <c r="B86" s="9"/>
      <c r="C86" s="9">
        <v>1006</v>
      </c>
      <c r="D86" s="10"/>
      <c r="E86" s="10"/>
      <c r="F86" s="25">
        <v>20</v>
      </c>
      <c r="G86" s="25">
        <v>15</v>
      </c>
      <c r="H86" s="26">
        <f t="shared" si="1"/>
        <v>75</v>
      </c>
    </row>
    <row r="87" spans="1:8" ht="24">
      <c r="A87" s="6" t="s">
        <v>77</v>
      </c>
      <c r="B87" s="11"/>
      <c r="C87" s="11">
        <v>1006</v>
      </c>
      <c r="D87" s="12">
        <v>5140500</v>
      </c>
      <c r="E87" s="12" t="s">
        <v>214</v>
      </c>
      <c r="F87" s="27">
        <v>20</v>
      </c>
      <c r="G87" s="27">
        <v>15</v>
      </c>
      <c r="H87" s="32">
        <f t="shared" si="1"/>
        <v>75</v>
      </c>
    </row>
    <row r="88" spans="1:8" ht="14.25">
      <c r="A88" s="1" t="s">
        <v>78</v>
      </c>
      <c r="B88" s="9">
        <v>601</v>
      </c>
      <c r="C88" s="9"/>
      <c r="D88" s="10"/>
      <c r="E88" s="10"/>
      <c r="F88" s="25">
        <f>F89+F113+F92+F101+F104+F116</f>
        <v>62153</v>
      </c>
      <c r="G88" s="25">
        <f>G89+G113+G92+G101+G104+G116</f>
        <v>60818</v>
      </c>
      <c r="H88" s="26">
        <f t="shared" si="1"/>
        <v>97.852074718839</v>
      </c>
    </row>
    <row r="89" spans="1:8" ht="14.25">
      <c r="A89" s="5" t="s">
        <v>79</v>
      </c>
      <c r="B89" s="11"/>
      <c r="C89" s="9" t="s">
        <v>225</v>
      </c>
      <c r="D89" s="10"/>
      <c r="E89" s="10"/>
      <c r="F89" s="25">
        <v>14255</v>
      </c>
      <c r="G89" s="25">
        <v>13973</v>
      </c>
      <c r="H89" s="26">
        <f t="shared" si="1"/>
        <v>98.02174675552438</v>
      </c>
    </row>
    <row r="90" spans="1:8" ht="14.25">
      <c r="A90" s="6" t="s">
        <v>80</v>
      </c>
      <c r="B90" s="11"/>
      <c r="C90" s="11"/>
      <c r="D90" s="12">
        <v>4209900</v>
      </c>
      <c r="E90" s="12"/>
      <c r="F90" s="27">
        <v>14255</v>
      </c>
      <c r="G90" s="27">
        <v>13973</v>
      </c>
      <c r="H90" s="32">
        <f t="shared" si="1"/>
        <v>98.02174675552438</v>
      </c>
    </row>
    <row r="91" spans="1:8" ht="24">
      <c r="A91" s="6" t="s">
        <v>52</v>
      </c>
      <c r="B91" s="11"/>
      <c r="C91" s="11"/>
      <c r="D91" s="12"/>
      <c r="E91" s="12">
        <v>500</v>
      </c>
      <c r="F91" s="27">
        <v>14255</v>
      </c>
      <c r="G91" s="27">
        <v>13973</v>
      </c>
      <c r="H91" s="32">
        <f t="shared" si="1"/>
        <v>98.02174675552438</v>
      </c>
    </row>
    <row r="92" spans="1:8" ht="14.25">
      <c r="A92" s="5" t="s">
        <v>43</v>
      </c>
      <c r="B92" s="11"/>
      <c r="C92" s="9" t="s">
        <v>211</v>
      </c>
      <c r="D92" s="12"/>
      <c r="E92" s="12"/>
      <c r="F92" s="25">
        <v>35919</v>
      </c>
      <c r="G92" s="25">
        <v>35071</v>
      </c>
      <c r="H92" s="26">
        <f t="shared" si="1"/>
        <v>97.63913249255268</v>
      </c>
    </row>
    <row r="93" spans="1:8" ht="14.25">
      <c r="A93" s="6" t="s">
        <v>81</v>
      </c>
      <c r="B93" s="11"/>
      <c r="C93" s="11"/>
      <c r="D93" s="12">
        <v>4219900</v>
      </c>
      <c r="E93" s="12"/>
      <c r="F93" s="27">
        <v>21919</v>
      </c>
      <c r="G93" s="27">
        <v>21533</v>
      </c>
      <c r="H93" s="32">
        <f t="shared" si="1"/>
        <v>98.23897075596516</v>
      </c>
    </row>
    <row r="94" spans="1:8" ht="24">
      <c r="A94" s="6" t="s">
        <v>52</v>
      </c>
      <c r="B94" s="11"/>
      <c r="C94" s="11"/>
      <c r="D94" s="12"/>
      <c r="E94" s="12">
        <v>500</v>
      </c>
      <c r="F94" s="27">
        <v>21919</v>
      </c>
      <c r="G94" s="27">
        <v>21533</v>
      </c>
      <c r="H94" s="32">
        <f t="shared" si="1"/>
        <v>98.23897075596516</v>
      </c>
    </row>
    <row r="95" spans="1:8" ht="14.25">
      <c r="A95" s="6" t="s">
        <v>82</v>
      </c>
      <c r="B95" s="11"/>
      <c r="C95" s="11"/>
      <c r="D95" s="12">
        <v>4339900</v>
      </c>
      <c r="E95" s="12"/>
      <c r="F95" s="27">
        <v>7990</v>
      </c>
      <c r="G95" s="27">
        <v>7540</v>
      </c>
      <c r="H95" s="32">
        <f t="shared" si="1"/>
        <v>94.36795994993741</v>
      </c>
    </row>
    <row r="96" spans="1:8" ht="24">
      <c r="A96" s="6" t="s">
        <v>52</v>
      </c>
      <c r="B96" s="11"/>
      <c r="C96" s="11"/>
      <c r="D96" s="12"/>
      <c r="E96" s="12">
        <v>500</v>
      </c>
      <c r="F96" s="27">
        <v>7990</v>
      </c>
      <c r="G96" s="27">
        <v>7540</v>
      </c>
      <c r="H96" s="32">
        <f t="shared" si="1"/>
        <v>94.36795994993741</v>
      </c>
    </row>
    <row r="97" spans="1:8" ht="14.25">
      <c r="A97" s="6" t="s">
        <v>83</v>
      </c>
      <c r="B97" s="11"/>
      <c r="C97" s="11"/>
      <c r="D97" s="12">
        <v>4239900</v>
      </c>
      <c r="E97" s="12"/>
      <c r="F97" s="27">
        <v>2154</v>
      </c>
      <c r="G97" s="27">
        <v>2142</v>
      </c>
      <c r="H97" s="32">
        <f t="shared" si="1"/>
        <v>99.44289693593315</v>
      </c>
    </row>
    <row r="98" spans="1:8" ht="24">
      <c r="A98" s="6" t="s">
        <v>52</v>
      </c>
      <c r="B98" s="11"/>
      <c r="C98" s="11"/>
      <c r="D98" s="12"/>
      <c r="E98" s="12">
        <v>500</v>
      </c>
      <c r="F98" s="27">
        <v>2154</v>
      </c>
      <c r="G98" s="27">
        <v>2142</v>
      </c>
      <c r="H98" s="32">
        <f t="shared" si="1"/>
        <v>99.44289693593315</v>
      </c>
    </row>
    <row r="99" spans="1:8" ht="14.25">
      <c r="A99" s="6" t="s">
        <v>84</v>
      </c>
      <c r="B99" s="11"/>
      <c r="C99" s="11"/>
      <c r="D99" s="12">
        <v>4249900</v>
      </c>
      <c r="E99" s="12"/>
      <c r="F99" s="27">
        <v>3856</v>
      </c>
      <c r="G99" s="27">
        <v>3856</v>
      </c>
      <c r="H99" s="32">
        <f t="shared" si="1"/>
        <v>100</v>
      </c>
    </row>
    <row r="100" spans="1:8" ht="24">
      <c r="A100" s="6" t="s">
        <v>52</v>
      </c>
      <c r="B100" s="11"/>
      <c r="C100" s="11"/>
      <c r="D100" s="12"/>
      <c r="E100" s="12">
        <v>500</v>
      </c>
      <c r="F100" s="27">
        <v>3856</v>
      </c>
      <c r="G100" s="27">
        <v>3856</v>
      </c>
      <c r="H100" s="32">
        <f t="shared" si="1"/>
        <v>100</v>
      </c>
    </row>
    <row r="101" spans="1:8" ht="14.25">
      <c r="A101" s="5" t="s">
        <v>85</v>
      </c>
      <c r="B101" s="11"/>
      <c r="C101" s="9" t="s">
        <v>212</v>
      </c>
      <c r="D101" s="10"/>
      <c r="E101" s="10"/>
      <c r="F101" s="25">
        <v>286</v>
      </c>
      <c r="G101" s="25">
        <v>286</v>
      </c>
      <c r="H101" s="26">
        <f t="shared" si="1"/>
        <v>100</v>
      </c>
    </row>
    <row r="102" spans="1:8" ht="14.25">
      <c r="A102" s="6" t="s">
        <v>86</v>
      </c>
      <c r="B102" s="11"/>
      <c r="C102" s="11"/>
      <c r="D102" s="12">
        <v>5220900</v>
      </c>
      <c r="E102" s="12"/>
      <c r="F102" s="27">
        <v>286</v>
      </c>
      <c r="G102" s="27">
        <v>286</v>
      </c>
      <c r="H102" s="32">
        <f t="shared" si="1"/>
        <v>100</v>
      </c>
    </row>
    <row r="103" spans="1:8" ht="14.25">
      <c r="A103" s="6" t="s">
        <v>87</v>
      </c>
      <c r="B103" s="11"/>
      <c r="C103" s="11"/>
      <c r="D103" s="12"/>
      <c r="E103" s="12" t="s">
        <v>226</v>
      </c>
      <c r="F103" s="27">
        <v>286</v>
      </c>
      <c r="G103" s="27">
        <v>286</v>
      </c>
      <c r="H103" s="32">
        <f t="shared" si="1"/>
        <v>100</v>
      </c>
    </row>
    <row r="104" spans="1:8" ht="14.25">
      <c r="A104" s="5" t="s">
        <v>88</v>
      </c>
      <c r="B104" s="11"/>
      <c r="C104" s="9" t="s">
        <v>227</v>
      </c>
      <c r="D104" s="12"/>
      <c r="E104" s="12"/>
      <c r="F104" s="25">
        <v>7872</v>
      </c>
      <c r="G104" s="25">
        <v>7787</v>
      </c>
      <c r="H104" s="26">
        <f t="shared" si="1"/>
        <v>98.92022357723577</v>
      </c>
    </row>
    <row r="105" spans="1:8" ht="14.25">
      <c r="A105" s="6" t="s">
        <v>8</v>
      </c>
      <c r="B105" s="11"/>
      <c r="C105" s="11"/>
      <c r="D105" s="12" t="s">
        <v>194</v>
      </c>
      <c r="E105" s="12">
        <v>500</v>
      </c>
      <c r="F105" s="27">
        <v>1854</v>
      </c>
      <c r="G105" s="27">
        <v>1789</v>
      </c>
      <c r="H105" s="32">
        <f t="shared" si="1"/>
        <v>96.49406688241639</v>
      </c>
    </row>
    <row r="106" spans="1:8" ht="14.25">
      <c r="A106" s="6" t="s">
        <v>89</v>
      </c>
      <c r="B106" s="11"/>
      <c r="C106" s="11"/>
      <c r="D106" s="12">
        <v>4529900</v>
      </c>
      <c r="E106" s="12">
        <v>500</v>
      </c>
      <c r="F106" s="27">
        <v>2384</v>
      </c>
      <c r="G106" s="27">
        <v>2384</v>
      </c>
      <c r="H106" s="32">
        <f t="shared" si="1"/>
        <v>100</v>
      </c>
    </row>
    <row r="107" spans="1:8" ht="14.25">
      <c r="A107" s="6" t="s">
        <v>90</v>
      </c>
      <c r="B107" s="11"/>
      <c r="C107" s="11" t="s">
        <v>227</v>
      </c>
      <c r="D107" s="12">
        <v>5222900</v>
      </c>
      <c r="E107" s="12">
        <v>447</v>
      </c>
      <c r="F107" s="27">
        <v>76</v>
      </c>
      <c r="G107" s="27">
        <v>76</v>
      </c>
      <c r="H107" s="32">
        <f t="shared" si="1"/>
        <v>100</v>
      </c>
    </row>
    <row r="108" spans="1:8" ht="14.25">
      <c r="A108" s="6" t="s">
        <v>91</v>
      </c>
      <c r="B108" s="11"/>
      <c r="C108" s="11" t="s">
        <v>227</v>
      </c>
      <c r="D108" s="12">
        <v>5221200</v>
      </c>
      <c r="E108" s="12" t="s">
        <v>226</v>
      </c>
      <c r="F108" s="27">
        <v>525</v>
      </c>
      <c r="G108" s="27">
        <v>519</v>
      </c>
      <c r="H108" s="32">
        <f t="shared" si="1"/>
        <v>98.85714285714286</v>
      </c>
    </row>
    <row r="109" spans="1:8" ht="24">
      <c r="A109" s="6" t="s">
        <v>92</v>
      </c>
      <c r="B109" s="11"/>
      <c r="C109" s="11" t="s">
        <v>227</v>
      </c>
      <c r="D109" s="12">
        <v>5222100</v>
      </c>
      <c r="E109" s="12" t="s">
        <v>226</v>
      </c>
      <c r="F109" s="27">
        <v>1740</v>
      </c>
      <c r="G109" s="27">
        <v>1740</v>
      </c>
      <c r="H109" s="32">
        <f t="shared" si="1"/>
        <v>100</v>
      </c>
    </row>
    <row r="110" spans="1:8" ht="14.25">
      <c r="A110" s="6" t="s">
        <v>93</v>
      </c>
      <c r="B110" s="11"/>
      <c r="C110" s="11" t="s">
        <v>227</v>
      </c>
      <c r="D110" s="12">
        <v>5224800</v>
      </c>
      <c r="E110" s="12" t="s">
        <v>226</v>
      </c>
      <c r="F110" s="27">
        <v>43</v>
      </c>
      <c r="G110" s="27">
        <v>29</v>
      </c>
      <c r="H110" s="32">
        <f t="shared" si="1"/>
        <v>67.44186046511628</v>
      </c>
    </row>
    <row r="111" spans="1:8" ht="14.25">
      <c r="A111" s="6" t="s">
        <v>94</v>
      </c>
      <c r="B111" s="11"/>
      <c r="C111" s="11" t="s">
        <v>227</v>
      </c>
      <c r="D111" s="12">
        <v>5221900</v>
      </c>
      <c r="E111" s="12" t="s">
        <v>226</v>
      </c>
      <c r="F111" s="27">
        <v>250</v>
      </c>
      <c r="G111" s="27">
        <v>250</v>
      </c>
      <c r="H111" s="32">
        <f t="shared" si="1"/>
        <v>100</v>
      </c>
    </row>
    <row r="112" spans="1:8" ht="14.25">
      <c r="A112" s="6" t="s">
        <v>95</v>
      </c>
      <c r="B112" s="11"/>
      <c r="C112" s="11">
        <v>709</v>
      </c>
      <c r="D112" s="12">
        <v>4360200</v>
      </c>
      <c r="E112" s="12" t="s">
        <v>228</v>
      </c>
      <c r="F112" s="27">
        <v>1000</v>
      </c>
      <c r="G112" s="27">
        <v>1000</v>
      </c>
      <c r="H112" s="32">
        <f t="shared" si="1"/>
        <v>100</v>
      </c>
    </row>
    <row r="113" spans="1:8" ht="14.25">
      <c r="A113" s="5" t="s">
        <v>96</v>
      </c>
      <c r="B113" s="9"/>
      <c r="C113" s="9">
        <v>1003</v>
      </c>
      <c r="D113" s="10"/>
      <c r="E113" s="10"/>
      <c r="F113" s="25">
        <v>57</v>
      </c>
      <c r="G113" s="25">
        <v>57</v>
      </c>
      <c r="H113" s="26">
        <f t="shared" si="1"/>
        <v>100</v>
      </c>
    </row>
    <row r="114" spans="1:8" ht="14.25">
      <c r="A114" s="6" t="s">
        <v>97</v>
      </c>
      <c r="B114" s="9"/>
      <c r="C114" s="11">
        <v>1003</v>
      </c>
      <c r="D114" s="12">
        <v>5053300</v>
      </c>
      <c r="E114" s="12" t="s">
        <v>223</v>
      </c>
      <c r="F114" s="27">
        <v>20</v>
      </c>
      <c r="G114" s="27">
        <v>20</v>
      </c>
      <c r="H114" s="32">
        <f t="shared" si="1"/>
        <v>100</v>
      </c>
    </row>
    <row r="115" spans="1:8" ht="14.25">
      <c r="A115" s="6" t="s">
        <v>98</v>
      </c>
      <c r="B115" s="9"/>
      <c r="C115" s="11">
        <v>1003</v>
      </c>
      <c r="D115" s="12">
        <v>5220000</v>
      </c>
      <c r="E115" s="12">
        <v>500</v>
      </c>
      <c r="F115" s="27">
        <v>37</v>
      </c>
      <c r="G115" s="27">
        <v>37</v>
      </c>
      <c r="H115" s="32">
        <f t="shared" si="1"/>
        <v>100</v>
      </c>
    </row>
    <row r="116" spans="1:8" ht="14.25">
      <c r="A116" s="5" t="s">
        <v>74</v>
      </c>
      <c r="B116" s="11"/>
      <c r="C116" s="9">
        <v>1004</v>
      </c>
      <c r="D116" s="12"/>
      <c r="E116" s="12"/>
      <c r="F116" s="25">
        <v>3764</v>
      </c>
      <c r="G116" s="25">
        <v>3644</v>
      </c>
      <c r="H116" s="26">
        <f t="shared" si="1"/>
        <v>96.81190223166844</v>
      </c>
    </row>
    <row r="117" spans="1:8" ht="24">
      <c r="A117" s="6" t="s">
        <v>99</v>
      </c>
      <c r="B117" s="11"/>
      <c r="C117" s="11">
        <v>1004</v>
      </c>
      <c r="D117" s="12">
        <v>5051311</v>
      </c>
      <c r="E117" s="12" t="s">
        <v>223</v>
      </c>
      <c r="F117" s="27">
        <v>3226</v>
      </c>
      <c r="G117" s="27">
        <v>3111</v>
      </c>
      <c r="H117" s="32">
        <f t="shared" si="1"/>
        <v>96.43521388716677</v>
      </c>
    </row>
    <row r="118" spans="1:8" ht="14.25">
      <c r="A118" s="6" t="s">
        <v>100</v>
      </c>
      <c r="B118" s="11"/>
      <c r="C118" s="11">
        <v>1004</v>
      </c>
      <c r="D118" s="12">
        <v>5221301</v>
      </c>
      <c r="E118" s="12" t="s">
        <v>224</v>
      </c>
      <c r="F118" s="27">
        <v>6</v>
      </c>
      <c r="G118" s="27">
        <v>6</v>
      </c>
      <c r="H118" s="32">
        <f t="shared" si="1"/>
        <v>100</v>
      </c>
    </row>
    <row r="119" spans="1:8" ht="14.25">
      <c r="A119" s="6" t="s">
        <v>101</v>
      </c>
      <c r="B119" s="11"/>
      <c r="C119" s="11">
        <v>1004</v>
      </c>
      <c r="D119" s="12">
        <v>5201000</v>
      </c>
      <c r="E119" s="12" t="s">
        <v>223</v>
      </c>
      <c r="F119" s="27">
        <v>427</v>
      </c>
      <c r="G119" s="27">
        <v>427</v>
      </c>
      <c r="H119" s="32">
        <f t="shared" si="1"/>
        <v>100</v>
      </c>
    </row>
    <row r="120" spans="1:8" ht="14.25">
      <c r="A120" s="6" t="s">
        <v>75</v>
      </c>
      <c r="B120" s="11"/>
      <c r="C120" s="11">
        <v>1004</v>
      </c>
      <c r="D120" s="12">
        <v>5221305</v>
      </c>
      <c r="E120" s="12" t="s">
        <v>224</v>
      </c>
      <c r="F120" s="27">
        <v>105</v>
      </c>
      <c r="G120" s="27">
        <v>100</v>
      </c>
      <c r="H120" s="32">
        <f t="shared" si="1"/>
        <v>95.23809523809523</v>
      </c>
    </row>
    <row r="121" spans="1:8" ht="14.25">
      <c r="A121" s="1" t="s">
        <v>102</v>
      </c>
      <c r="B121" s="9">
        <v>602</v>
      </c>
      <c r="C121" s="9"/>
      <c r="D121" s="10"/>
      <c r="E121" s="10"/>
      <c r="F121" s="25">
        <f>F122+F125+F126+F127+F128+F129</f>
        <v>14929</v>
      </c>
      <c r="G121" s="25">
        <v>14123</v>
      </c>
      <c r="H121" s="26">
        <f t="shared" si="1"/>
        <v>94.60111192980106</v>
      </c>
    </row>
    <row r="122" spans="1:8" ht="14.25">
      <c r="A122" s="5" t="s">
        <v>103</v>
      </c>
      <c r="B122" s="11"/>
      <c r="C122" s="9" t="s">
        <v>229</v>
      </c>
      <c r="D122" s="12"/>
      <c r="E122" s="12"/>
      <c r="F122" s="27">
        <v>13764</v>
      </c>
      <c r="G122" s="27">
        <v>13026</v>
      </c>
      <c r="H122" s="32">
        <f t="shared" si="1"/>
        <v>94.63818657367045</v>
      </c>
    </row>
    <row r="123" spans="1:8" ht="14.25">
      <c r="A123" s="6" t="s">
        <v>104</v>
      </c>
      <c r="B123" s="11"/>
      <c r="C123" s="11"/>
      <c r="D123" s="12">
        <v>4709900</v>
      </c>
      <c r="E123" s="12"/>
      <c r="F123" s="27">
        <v>13764</v>
      </c>
      <c r="G123" s="27">
        <v>13026</v>
      </c>
      <c r="H123" s="32">
        <f t="shared" si="1"/>
        <v>94.63818657367045</v>
      </c>
    </row>
    <row r="124" spans="1:8" ht="24">
      <c r="A124" s="6" t="s">
        <v>52</v>
      </c>
      <c r="B124" s="11"/>
      <c r="C124" s="11"/>
      <c r="D124" s="12"/>
      <c r="E124" s="12">
        <v>500</v>
      </c>
      <c r="F124" s="27">
        <v>13764</v>
      </c>
      <c r="G124" s="27">
        <v>13026</v>
      </c>
      <c r="H124" s="32">
        <f t="shared" si="1"/>
        <v>94.63818657367045</v>
      </c>
    </row>
    <row r="125" spans="1:8" ht="14.25">
      <c r="A125" s="5" t="s">
        <v>105</v>
      </c>
      <c r="B125" s="9"/>
      <c r="C125" s="9" t="s">
        <v>230</v>
      </c>
      <c r="D125" s="10">
        <v>5201800</v>
      </c>
      <c r="E125" s="10" t="s">
        <v>233</v>
      </c>
      <c r="F125" s="25">
        <v>657</v>
      </c>
      <c r="G125" s="25">
        <v>590</v>
      </c>
      <c r="H125" s="26">
        <f t="shared" si="1"/>
        <v>89.8021308980213</v>
      </c>
    </row>
    <row r="126" spans="1:8" ht="24">
      <c r="A126" s="5" t="s">
        <v>106</v>
      </c>
      <c r="B126" s="9"/>
      <c r="C126" s="9" t="s">
        <v>231</v>
      </c>
      <c r="D126" s="10">
        <v>5201800</v>
      </c>
      <c r="E126" s="10" t="s">
        <v>233</v>
      </c>
      <c r="F126" s="25">
        <v>254</v>
      </c>
      <c r="G126" s="25">
        <v>254</v>
      </c>
      <c r="H126" s="26">
        <f t="shared" si="1"/>
        <v>100</v>
      </c>
    </row>
    <row r="127" spans="1:8" ht="14.25">
      <c r="A127" s="5" t="s">
        <v>107</v>
      </c>
      <c r="B127" s="9"/>
      <c r="C127" s="9" t="s">
        <v>232</v>
      </c>
      <c r="D127" s="10">
        <v>5224800</v>
      </c>
      <c r="E127" s="10" t="s">
        <v>234</v>
      </c>
      <c r="F127" s="25">
        <v>20</v>
      </c>
      <c r="G127" s="25">
        <v>19</v>
      </c>
      <c r="H127" s="26">
        <f t="shared" si="1"/>
        <v>95</v>
      </c>
    </row>
    <row r="128" spans="1:8" ht="24">
      <c r="A128" s="5" t="s">
        <v>108</v>
      </c>
      <c r="B128" s="9"/>
      <c r="C128" s="9" t="s">
        <v>232</v>
      </c>
      <c r="D128" s="10">
        <v>5222900</v>
      </c>
      <c r="E128" s="10" t="s">
        <v>234</v>
      </c>
      <c r="F128" s="25">
        <v>130</v>
      </c>
      <c r="G128" s="25">
        <v>130</v>
      </c>
      <c r="H128" s="26">
        <f t="shared" si="1"/>
        <v>100</v>
      </c>
    </row>
    <row r="129" spans="1:8" ht="14.25">
      <c r="A129" s="5" t="s">
        <v>67</v>
      </c>
      <c r="B129" s="9"/>
      <c r="C129" s="9">
        <v>1003</v>
      </c>
      <c r="D129" s="10"/>
      <c r="E129" s="10"/>
      <c r="F129" s="25">
        <v>104</v>
      </c>
      <c r="G129" s="25">
        <v>104</v>
      </c>
      <c r="H129" s="26">
        <f t="shared" si="1"/>
        <v>100</v>
      </c>
    </row>
    <row r="130" spans="1:8" ht="14.25">
      <c r="A130" s="6" t="s">
        <v>98</v>
      </c>
      <c r="B130" s="11"/>
      <c r="C130" s="11">
        <v>1003</v>
      </c>
      <c r="D130" s="12">
        <v>5220000</v>
      </c>
      <c r="E130" s="12">
        <v>500</v>
      </c>
      <c r="F130" s="27">
        <v>93</v>
      </c>
      <c r="G130" s="27">
        <v>93</v>
      </c>
      <c r="H130" s="32">
        <f t="shared" si="1"/>
        <v>100</v>
      </c>
    </row>
    <row r="131" spans="1:8" ht="14.25">
      <c r="A131" s="6" t="s">
        <v>97</v>
      </c>
      <c r="B131" s="11"/>
      <c r="C131" s="11">
        <v>1003</v>
      </c>
      <c r="D131" s="12">
        <v>5053300</v>
      </c>
      <c r="E131" s="12" t="s">
        <v>235</v>
      </c>
      <c r="F131" s="27">
        <v>11</v>
      </c>
      <c r="G131" s="27">
        <v>11</v>
      </c>
      <c r="H131" s="32">
        <f t="shared" si="1"/>
        <v>100</v>
      </c>
    </row>
    <row r="132" spans="1:8" ht="14.25">
      <c r="A132" s="1" t="s">
        <v>109</v>
      </c>
      <c r="B132" s="9">
        <v>604</v>
      </c>
      <c r="C132" s="11"/>
      <c r="D132" s="12"/>
      <c r="E132" s="12"/>
      <c r="F132" s="25">
        <f>F133+F135+F140+F143</f>
        <v>15783</v>
      </c>
      <c r="G132" s="25">
        <f>G133+G135+G140+G143</f>
        <v>15722</v>
      </c>
      <c r="H132" s="26">
        <f t="shared" si="1"/>
        <v>99.61350820503073</v>
      </c>
    </row>
    <row r="133" spans="1:8" ht="14.25">
      <c r="A133" s="6" t="s">
        <v>67</v>
      </c>
      <c r="B133" s="9"/>
      <c r="C133" s="9">
        <v>1002</v>
      </c>
      <c r="D133" s="12"/>
      <c r="E133" s="12"/>
      <c r="F133" s="25">
        <v>14401</v>
      </c>
      <c r="G133" s="25">
        <v>14401</v>
      </c>
      <c r="H133" s="26">
        <f t="shared" si="1"/>
        <v>100</v>
      </c>
    </row>
    <row r="134" spans="1:8" ht="14.25">
      <c r="A134" s="6" t="s">
        <v>110</v>
      </c>
      <c r="B134" s="11"/>
      <c r="C134" s="11"/>
      <c r="D134" s="12">
        <v>5029900</v>
      </c>
      <c r="E134" s="12" t="s">
        <v>233</v>
      </c>
      <c r="F134" s="27">
        <v>14401</v>
      </c>
      <c r="G134" s="27">
        <v>14401</v>
      </c>
      <c r="H134" s="32">
        <f t="shared" si="1"/>
        <v>100</v>
      </c>
    </row>
    <row r="135" spans="1:8" ht="14.25">
      <c r="A135" s="5" t="s">
        <v>67</v>
      </c>
      <c r="B135" s="9"/>
      <c r="C135" s="9">
        <v>1003</v>
      </c>
      <c r="D135" s="10"/>
      <c r="E135" s="10"/>
      <c r="F135" s="25">
        <v>576</v>
      </c>
      <c r="G135" s="25">
        <v>575</v>
      </c>
      <c r="H135" s="26">
        <f t="shared" si="1"/>
        <v>99.82638888888889</v>
      </c>
    </row>
    <row r="136" spans="1:8" ht="14.25">
      <c r="A136" s="6" t="s">
        <v>98</v>
      </c>
      <c r="B136" s="11"/>
      <c r="C136" s="11">
        <v>1003</v>
      </c>
      <c r="D136" s="12">
        <v>5220000</v>
      </c>
      <c r="E136" s="12">
        <v>500</v>
      </c>
      <c r="F136" s="27">
        <v>71</v>
      </c>
      <c r="G136" s="27">
        <v>71</v>
      </c>
      <c r="H136" s="32">
        <f t="shared" si="1"/>
        <v>100</v>
      </c>
    </row>
    <row r="137" spans="1:8" ht="14.25">
      <c r="A137" s="6" t="s">
        <v>111</v>
      </c>
      <c r="B137" s="11"/>
      <c r="C137" s="11">
        <v>1003</v>
      </c>
      <c r="D137" s="12">
        <v>5223900</v>
      </c>
      <c r="E137" s="12" t="s">
        <v>224</v>
      </c>
      <c r="F137" s="27">
        <v>179</v>
      </c>
      <c r="G137" s="27">
        <v>178</v>
      </c>
      <c r="H137" s="32">
        <f t="shared" si="1"/>
        <v>99.4413407821229</v>
      </c>
    </row>
    <row r="138" spans="1:8" ht="24">
      <c r="A138" s="6" t="s">
        <v>112</v>
      </c>
      <c r="B138" s="11"/>
      <c r="C138" s="11">
        <v>1003</v>
      </c>
      <c r="D138" s="12">
        <v>5221100</v>
      </c>
      <c r="E138" s="12" t="s">
        <v>224</v>
      </c>
      <c r="F138" s="27">
        <v>298</v>
      </c>
      <c r="G138" s="27">
        <v>298</v>
      </c>
      <c r="H138" s="32">
        <f t="shared" si="1"/>
        <v>100</v>
      </c>
    </row>
    <row r="139" spans="1:8" ht="14.25">
      <c r="A139" s="6" t="s">
        <v>113</v>
      </c>
      <c r="B139" s="11"/>
      <c r="C139" s="11">
        <v>1003</v>
      </c>
      <c r="D139" s="12">
        <v>5223000</v>
      </c>
      <c r="E139" s="12" t="s">
        <v>224</v>
      </c>
      <c r="F139" s="27">
        <v>28</v>
      </c>
      <c r="G139" s="27">
        <v>28</v>
      </c>
      <c r="H139" s="32">
        <f aca="true" t="shared" si="2" ref="H139:H202">G139/F139*100</f>
        <v>100</v>
      </c>
    </row>
    <row r="140" spans="1:8" ht="14.25">
      <c r="A140" s="5" t="s">
        <v>74</v>
      </c>
      <c r="B140" s="9"/>
      <c r="C140" s="9">
        <v>1004</v>
      </c>
      <c r="D140" s="10"/>
      <c r="E140" s="10"/>
      <c r="F140" s="25">
        <v>726</v>
      </c>
      <c r="G140" s="25">
        <v>666</v>
      </c>
      <c r="H140" s="26">
        <f t="shared" si="2"/>
        <v>91.73553719008265</v>
      </c>
    </row>
    <row r="141" spans="1:8" ht="14.25">
      <c r="A141" s="6" t="s">
        <v>75</v>
      </c>
      <c r="B141" s="11"/>
      <c r="C141" s="11">
        <v>1004</v>
      </c>
      <c r="D141" s="12">
        <v>5221305</v>
      </c>
      <c r="E141" s="12" t="s">
        <v>224</v>
      </c>
      <c r="F141" s="27">
        <v>626</v>
      </c>
      <c r="G141" s="27">
        <v>566</v>
      </c>
      <c r="H141" s="32">
        <f t="shared" si="2"/>
        <v>90.41533546325878</v>
      </c>
    </row>
    <row r="142" spans="1:8" ht="14.25">
      <c r="A142" s="6" t="s">
        <v>100</v>
      </c>
      <c r="B142" s="11"/>
      <c r="C142" s="11">
        <v>1004</v>
      </c>
      <c r="D142" s="12">
        <v>5221301</v>
      </c>
      <c r="E142" s="12" t="s">
        <v>224</v>
      </c>
      <c r="F142" s="27">
        <v>100</v>
      </c>
      <c r="G142" s="27">
        <v>100</v>
      </c>
      <c r="H142" s="32">
        <f t="shared" si="2"/>
        <v>100</v>
      </c>
    </row>
    <row r="143" spans="1:8" ht="24">
      <c r="A143" s="5" t="s">
        <v>114</v>
      </c>
      <c r="B143" s="9"/>
      <c r="C143" s="9">
        <v>1006</v>
      </c>
      <c r="D143" s="10">
        <v>5140500</v>
      </c>
      <c r="E143" s="10" t="s">
        <v>214</v>
      </c>
      <c r="F143" s="25">
        <v>80</v>
      </c>
      <c r="G143" s="25">
        <v>80</v>
      </c>
      <c r="H143" s="26">
        <f t="shared" si="2"/>
        <v>100</v>
      </c>
    </row>
    <row r="144" spans="1:8" ht="14.25">
      <c r="A144" s="1" t="s">
        <v>115</v>
      </c>
      <c r="B144" s="9">
        <v>605</v>
      </c>
      <c r="C144" s="9"/>
      <c r="D144" s="10"/>
      <c r="E144" s="10"/>
      <c r="F144" s="25">
        <f>F145+F148+F151+F154+F157+F160+F163</f>
        <v>10628</v>
      </c>
      <c r="G144" s="25">
        <f>G145+G148+G151+G154+G157+G160+G163</f>
        <v>10376</v>
      </c>
      <c r="H144" s="26">
        <f t="shared" si="2"/>
        <v>97.62890477982687</v>
      </c>
    </row>
    <row r="145" spans="1:8" ht="14.25">
      <c r="A145" s="5" t="s">
        <v>10</v>
      </c>
      <c r="B145" s="11"/>
      <c r="C145" s="9" t="s">
        <v>191</v>
      </c>
      <c r="D145" s="10"/>
      <c r="E145" s="10"/>
      <c r="F145" s="25">
        <v>101</v>
      </c>
      <c r="G145" s="25">
        <v>101</v>
      </c>
      <c r="H145" s="26">
        <f t="shared" si="2"/>
        <v>100</v>
      </c>
    </row>
    <row r="146" spans="1:8" ht="14.25">
      <c r="A146" s="6" t="s">
        <v>8</v>
      </c>
      <c r="B146" s="11"/>
      <c r="C146" s="11"/>
      <c r="D146" s="12" t="s">
        <v>194</v>
      </c>
      <c r="E146" s="12"/>
      <c r="F146" s="27">
        <v>101</v>
      </c>
      <c r="G146" s="27">
        <v>101</v>
      </c>
      <c r="H146" s="32">
        <f t="shared" si="2"/>
        <v>100</v>
      </c>
    </row>
    <row r="147" spans="1:8" ht="14.25">
      <c r="A147" s="6" t="s">
        <v>59</v>
      </c>
      <c r="B147" s="11"/>
      <c r="C147" s="11"/>
      <c r="D147" s="12"/>
      <c r="E147" s="12">
        <v>500</v>
      </c>
      <c r="F147" s="27">
        <v>101</v>
      </c>
      <c r="G147" s="27">
        <v>101</v>
      </c>
      <c r="H147" s="32">
        <f t="shared" si="2"/>
        <v>100</v>
      </c>
    </row>
    <row r="148" spans="1:8" ht="14.25">
      <c r="A148" s="5" t="s">
        <v>116</v>
      </c>
      <c r="B148" s="11"/>
      <c r="C148" s="9" t="s">
        <v>236</v>
      </c>
      <c r="D148" s="10"/>
      <c r="E148" s="10"/>
      <c r="F148" s="25">
        <v>3892</v>
      </c>
      <c r="G148" s="25">
        <v>3887</v>
      </c>
      <c r="H148" s="26">
        <f t="shared" si="2"/>
        <v>99.87153134635149</v>
      </c>
    </row>
    <row r="149" spans="1:8" ht="14.25">
      <c r="A149" s="6" t="s">
        <v>8</v>
      </c>
      <c r="B149" s="11"/>
      <c r="C149" s="11"/>
      <c r="D149" s="12" t="s">
        <v>194</v>
      </c>
      <c r="E149" s="12"/>
      <c r="F149" s="27">
        <v>3892</v>
      </c>
      <c r="G149" s="27">
        <v>3887</v>
      </c>
      <c r="H149" s="32">
        <f t="shared" si="2"/>
        <v>99.87153134635149</v>
      </c>
    </row>
    <row r="150" spans="1:8" ht="14.25">
      <c r="A150" s="6" t="s">
        <v>59</v>
      </c>
      <c r="B150" s="11"/>
      <c r="C150" s="11"/>
      <c r="D150" s="12"/>
      <c r="E150" s="12">
        <v>500</v>
      </c>
      <c r="F150" s="27">
        <v>3892</v>
      </c>
      <c r="G150" s="27">
        <v>3887</v>
      </c>
      <c r="H150" s="32">
        <f t="shared" si="2"/>
        <v>99.87153134635149</v>
      </c>
    </row>
    <row r="151" spans="1:8" ht="14.25">
      <c r="A151" s="5" t="s">
        <v>117</v>
      </c>
      <c r="B151" s="11"/>
      <c r="C151" s="9" t="s">
        <v>237</v>
      </c>
      <c r="D151" s="12"/>
      <c r="E151" s="12"/>
      <c r="F151" s="25">
        <v>54</v>
      </c>
      <c r="G151" s="25">
        <v>54</v>
      </c>
      <c r="H151" s="26">
        <f t="shared" si="2"/>
        <v>100</v>
      </c>
    </row>
    <row r="152" spans="1:8" ht="14.25">
      <c r="A152" s="6" t="s">
        <v>118</v>
      </c>
      <c r="B152" s="11"/>
      <c r="C152" s="11"/>
      <c r="D152" s="12" t="s">
        <v>238</v>
      </c>
      <c r="E152" s="12"/>
      <c r="F152" s="27">
        <v>54</v>
      </c>
      <c r="G152" s="27">
        <v>54</v>
      </c>
      <c r="H152" s="32">
        <f t="shared" si="2"/>
        <v>100</v>
      </c>
    </row>
    <row r="153" spans="1:8" ht="14.25">
      <c r="A153" s="6" t="s">
        <v>119</v>
      </c>
      <c r="B153" s="11"/>
      <c r="C153" s="11"/>
      <c r="D153" s="12"/>
      <c r="E153" s="12" t="s">
        <v>214</v>
      </c>
      <c r="F153" s="27">
        <v>54</v>
      </c>
      <c r="G153" s="27">
        <v>54</v>
      </c>
      <c r="H153" s="32">
        <f t="shared" si="2"/>
        <v>100</v>
      </c>
    </row>
    <row r="154" spans="1:8" ht="14.25">
      <c r="A154" s="5" t="s">
        <v>120</v>
      </c>
      <c r="B154" s="11"/>
      <c r="C154" s="9" t="s">
        <v>239</v>
      </c>
      <c r="D154" s="12"/>
      <c r="E154" s="12"/>
      <c r="F154" s="25">
        <v>541</v>
      </c>
      <c r="G154" s="25">
        <v>534</v>
      </c>
      <c r="H154" s="26">
        <f t="shared" si="2"/>
        <v>98.70609981515712</v>
      </c>
    </row>
    <row r="155" spans="1:8" ht="14.25">
      <c r="A155" s="6" t="s">
        <v>120</v>
      </c>
      <c r="B155" s="11"/>
      <c r="C155" s="11"/>
      <c r="D155" s="12" t="s">
        <v>240</v>
      </c>
      <c r="E155" s="12"/>
      <c r="F155" s="27">
        <v>541</v>
      </c>
      <c r="G155" s="27">
        <v>534</v>
      </c>
      <c r="H155" s="32">
        <f t="shared" si="2"/>
        <v>98.70609981515712</v>
      </c>
    </row>
    <row r="156" spans="1:8" ht="14.25">
      <c r="A156" s="6" t="s">
        <v>121</v>
      </c>
      <c r="B156" s="11"/>
      <c r="C156" s="11"/>
      <c r="D156" s="12"/>
      <c r="E156" s="12" t="s">
        <v>214</v>
      </c>
      <c r="F156" s="27">
        <v>541</v>
      </c>
      <c r="G156" s="27">
        <v>534</v>
      </c>
      <c r="H156" s="32">
        <f t="shared" si="2"/>
        <v>98.70609981515712</v>
      </c>
    </row>
    <row r="157" spans="1:8" ht="24">
      <c r="A157" s="5" t="s">
        <v>122</v>
      </c>
      <c r="B157" s="9"/>
      <c r="C157" s="9" t="s">
        <v>241</v>
      </c>
      <c r="D157" s="10"/>
      <c r="E157" s="10"/>
      <c r="F157" s="25">
        <v>8</v>
      </c>
      <c r="G157" s="25">
        <v>8</v>
      </c>
      <c r="H157" s="26">
        <f t="shared" si="2"/>
        <v>100</v>
      </c>
    </row>
    <row r="158" spans="1:8" ht="24">
      <c r="A158" s="6" t="s">
        <v>123</v>
      </c>
      <c r="B158" s="11"/>
      <c r="C158" s="11"/>
      <c r="D158" s="12" t="s">
        <v>194</v>
      </c>
      <c r="E158" s="12"/>
      <c r="F158" s="27">
        <v>8</v>
      </c>
      <c r="G158" s="27">
        <v>8</v>
      </c>
      <c r="H158" s="32">
        <f t="shared" si="2"/>
        <v>100</v>
      </c>
    </row>
    <row r="159" spans="1:8" ht="24">
      <c r="A159" s="6" t="s">
        <v>124</v>
      </c>
      <c r="B159" s="11"/>
      <c r="C159" s="11"/>
      <c r="D159" s="12"/>
      <c r="E159" s="12">
        <v>500</v>
      </c>
      <c r="F159" s="27">
        <v>8</v>
      </c>
      <c r="G159" s="27">
        <v>8</v>
      </c>
      <c r="H159" s="32">
        <f t="shared" si="2"/>
        <v>100</v>
      </c>
    </row>
    <row r="160" spans="1:8" ht="14.25">
      <c r="A160" s="5" t="s">
        <v>125</v>
      </c>
      <c r="B160" s="11"/>
      <c r="C160" s="9">
        <v>1000</v>
      </c>
      <c r="D160" s="12"/>
      <c r="E160" s="12"/>
      <c r="F160" s="25">
        <v>41</v>
      </c>
      <c r="G160" s="25">
        <v>37</v>
      </c>
      <c r="H160" s="26">
        <f t="shared" si="2"/>
        <v>90.2439024390244</v>
      </c>
    </row>
    <row r="161" spans="1:8" ht="14.25">
      <c r="A161" s="5" t="s">
        <v>126</v>
      </c>
      <c r="B161" s="9"/>
      <c r="C161" s="9">
        <v>1003</v>
      </c>
      <c r="D161" s="10"/>
      <c r="E161" s="10"/>
      <c r="F161" s="25">
        <v>41</v>
      </c>
      <c r="G161" s="25">
        <v>37</v>
      </c>
      <c r="H161" s="26">
        <f t="shared" si="2"/>
        <v>90.2439024390244</v>
      </c>
    </row>
    <row r="162" spans="1:8" ht="14.25">
      <c r="A162" s="6" t="s">
        <v>127</v>
      </c>
      <c r="B162" s="11"/>
      <c r="C162" s="11"/>
      <c r="D162" s="12" t="s">
        <v>242</v>
      </c>
      <c r="E162" s="12" t="s">
        <v>214</v>
      </c>
      <c r="F162" s="27">
        <v>41</v>
      </c>
      <c r="G162" s="27">
        <v>37</v>
      </c>
      <c r="H162" s="32">
        <f t="shared" si="2"/>
        <v>90.2439024390244</v>
      </c>
    </row>
    <row r="163" spans="1:8" ht="14.25">
      <c r="A163" s="5" t="s">
        <v>128</v>
      </c>
      <c r="B163" s="9"/>
      <c r="C163" s="9">
        <v>1100</v>
      </c>
      <c r="D163" s="10"/>
      <c r="E163" s="10"/>
      <c r="F163" s="25">
        <v>5991</v>
      </c>
      <c r="G163" s="25">
        <v>5755</v>
      </c>
      <c r="H163" s="26">
        <f t="shared" si="2"/>
        <v>96.06075780337171</v>
      </c>
    </row>
    <row r="164" spans="1:8" ht="14.25">
      <c r="A164" s="6" t="s">
        <v>129</v>
      </c>
      <c r="B164" s="11"/>
      <c r="C164" s="11">
        <v>1101</v>
      </c>
      <c r="D164" s="12"/>
      <c r="E164" s="12"/>
      <c r="F164" s="27">
        <v>4002</v>
      </c>
      <c r="G164" s="27">
        <v>4002</v>
      </c>
      <c r="H164" s="32">
        <f t="shared" si="2"/>
        <v>100</v>
      </c>
    </row>
    <row r="165" spans="1:8" ht="24">
      <c r="A165" s="6" t="s">
        <v>130</v>
      </c>
      <c r="B165" s="11"/>
      <c r="C165" s="11"/>
      <c r="D165" s="12">
        <v>5160110</v>
      </c>
      <c r="E165" s="12"/>
      <c r="F165" s="27">
        <v>4002</v>
      </c>
      <c r="G165" s="27">
        <v>4002</v>
      </c>
      <c r="H165" s="32">
        <f t="shared" si="2"/>
        <v>100</v>
      </c>
    </row>
    <row r="166" spans="1:8" ht="24">
      <c r="A166" s="6" t="s">
        <v>131</v>
      </c>
      <c r="B166" s="11"/>
      <c r="C166" s="11"/>
      <c r="D166" s="12"/>
      <c r="E166" s="12" t="s">
        <v>243</v>
      </c>
      <c r="F166" s="27">
        <v>4002</v>
      </c>
      <c r="G166" s="27">
        <v>4002</v>
      </c>
      <c r="H166" s="32">
        <f t="shared" si="2"/>
        <v>100</v>
      </c>
    </row>
    <row r="167" spans="1:8" ht="14.25">
      <c r="A167" s="6" t="s">
        <v>132</v>
      </c>
      <c r="B167" s="11"/>
      <c r="C167" s="11">
        <v>1103</v>
      </c>
      <c r="D167" s="12" t="s">
        <v>244</v>
      </c>
      <c r="E167" s="12" t="s">
        <v>245</v>
      </c>
      <c r="F167" s="27">
        <v>410</v>
      </c>
      <c r="G167" s="27">
        <v>410</v>
      </c>
      <c r="H167" s="32">
        <f t="shared" si="2"/>
        <v>100</v>
      </c>
    </row>
    <row r="168" spans="1:8" ht="14.25">
      <c r="A168" s="6" t="s">
        <v>133</v>
      </c>
      <c r="B168" s="11"/>
      <c r="C168" s="11">
        <v>1104</v>
      </c>
      <c r="D168" s="12">
        <v>5210600</v>
      </c>
      <c r="E168" s="12" t="s">
        <v>246</v>
      </c>
      <c r="F168" s="27">
        <v>1579</v>
      </c>
      <c r="G168" s="27">
        <v>1343</v>
      </c>
      <c r="H168" s="32">
        <f t="shared" si="2"/>
        <v>85.0538315389487</v>
      </c>
    </row>
    <row r="169" spans="1:8" ht="14.25">
      <c r="A169" s="1" t="s">
        <v>134</v>
      </c>
      <c r="B169" s="9">
        <v>619</v>
      </c>
      <c r="C169" s="9"/>
      <c r="D169" s="10"/>
      <c r="E169" s="10"/>
      <c r="F169" s="25">
        <v>7164</v>
      </c>
      <c r="G169" s="25">
        <v>6712</v>
      </c>
      <c r="H169" s="26">
        <f t="shared" si="2"/>
        <v>93.69067560022334</v>
      </c>
    </row>
    <row r="170" spans="1:8" ht="14.25">
      <c r="A170" s="6" t="s">
        <v>43</v>
      </c>
      <c r="B170" s="11"/>
      <c r="C170" s="9" t="s">
        <v>211</v>
      </c>
      <c r="D170" s="10"/>
      <c r="E170" s="10"/>
      <c r="F170" s="25">
        <v>7164</v>
      </c>
      <c r="G170" s="25">
        <v>6712</v>
      </c>
      <c r="H170" s="26">
        <f t="shared" si="2"/>
        <v>93.69067560022334</v>
      </c>
    </row>
    <row r="171" spans="1:8" ht="14.25">
      <c r="A171" s="6" t="s">
        <v>81</v>
      </c>
      <c r="B171" s="11"/>
      <c r="C171" s="11"/>
      <c r="D171" s="12">
        <v>4219900</v>
      </c>
      <c r="E171" s="12"/>
      <c r="F171" s="27">
        <v>7164</v>
      </c>
      <c r="G171" s="27">
        <v>6712</v>
      </c>
      <c r="H171" s="32">
        <f t="shared" si="2"/>
        <v>93.69067560022334</v>
      </c>
    </row>
    <row r="172" spans="1:8" ht="24">
      <c r="A172" s="6" t="s">
        <v>52</v>
      </c>
      <c r="B172" s="11"/>
      <c r="C172" s="11"/>
      <c r="D172" s="12"/>
      <c r="E172" s="12">
        <v>500</v>
      </c>
      <c r="F172" s="27">
        <v>7164</v>
      </c>
      <c r="G172" s="27">
        <v>6712</v>
      </c>
      <c r="H172" s="32">
        <f t="shared" si="2"/>
        <v>93.69067560022334</v>
      </c>
    </row>
    <row r="173" spans="1:8" ht="14.25">
      <c r="A173" s="1" t="s">
        <v>135</v>
      </c>
      <c r="B173" s="9">
        <v>620</v>
      </c>
      <c r="C173" s="9"/>
      <c r="D173" s="10"/>
      <c r="E173" s="10"/>
      <c r="F173" s="25">
        <v>3396</v>
      </c>
      <c r="G173" s="25">
        <v>3169</v>
      </c>
      <c r="H173" s="26">
        <f t="shared" si="2"/>
        <v>93.31566548881037</v>
      </c>
    </row>
    <row r="174" spans="1:8" ht="14.25">
      <c r="A174" s="6" t="s">
        <v>43</v>
      </c>
      <c r="B174" s="11"/>
      <c r="C174" s="9" t="s">
        <v>211</v>
      </c>
      <c r="D174" s="10"/>
      <c r="E174" s="10"/>
      <c r="F174" s="25">
        <v>3396</v>
      </c>
      <c r="G174" s="25">
        <v>3169</v>
      </c>
      <c r="H174" s="26">
        <f t="shared" si="2"/>
        <v>93.31566548881037</v>
      </c>
    </row>
    <row r="175" spans="1:8" ht="14.25">
      <c r="A175" s="6" t="s">
        <v>81</v>
      </c>
      <c r="B175" s="11"/>
      <c r="C175" s="11"/>
      <c r="D175" s="12">
        <v>4219900</v>
      </c>
      <c r="E175" s="12"/>
      <c r="F175" s="27">
        <v>3396</v>
      </c>
      <c r="G175" s="27">
        <v>3169</v>
      </c>
      <c r="H175" s="32">
        <f t="shared" si="2"/>
        <v>93.31566548881037</v>
      </c>
    </row>
    <row r="176" spans="1:8" ht="24">
      <c r="A176" s="6" t="s">
        <v>52</v>
      </c>
      <c r="B176" s="11"/>
      <c r="C176" s="11"/>
      <c r="D176" s="12"/>
      <c r="E176" s="12">
        <v>500</v>
      </c>
      <c r="F176" s="27">
        <v>3396</v>
      </c>
      <c r="G176" s="27">
        <v>3169</v>
      </c>
      <c r="H176" s="32">
        <f t="shared" si="2"/>
        <v>93.31566548881037</v>
      </c>
    </row>
    <row r="177" spans="1:8" ht="14.25">
      <c r="A177" s="1" t="s">
        <v>136</v>
      </c>
      <c r="B177" s="9">
        <v>625</v>
      </c>
      <c r="C177" s="9"/>
      <c r="D177" s="10"/>
      <c r="E177" s="10"/>
      <c r="F177" s="25">
        <f>F178+F181+F182+F185+F197+F198+F199</f>
        <v>51351</v>
      </c>
      <c r="G177" s="25">
        <v>40174</v>
      </c>
      <c r="H177" s="26">
        <f t="shared" si="2"/>
        <v>78.23411423341318</v>
      </c>
    </row>
    <row r="178" spans="1:8" ht="14.25">
      <c r="A178" s="6" t="s">
        <v>10</v>
      </c>
      <c r="B178" s="11"/>
      <c r="C178" s="9" t="s">
        <v>191</v>
      </c>
      <c r="D178" s="10"/>
      <c r="E178" s="10"/>
      <c r="F178" s="25">
        <v>2705</v>
      </c>
      <c r="G178" s="25">
        <v>2705</v>
      </c>
      <c r="H178" s="25">
        <f t="shared" si="2"/>
        <v>100</v>
      </c>
    </row>
    <row r="179" spans="1:8" ht="14.25">
      <c r="A179" s="6" t="s">
        <v>8</v>
      </c>
      <c r="B179" s="11"/>
      <c r="C179" s="11"/>
      <c r="D179" s="12" t="s">
        <v>247</v>
      </c>
      <c r="E179" s="12"/>
      <c r="F179" s="27">
        <v>2705</v>
      </c>
      <c r="G179" s="27">
        <v>2705</v>
      </c>
      <c r="H179" s="27">
        <f t="shared" si="2"/>
        <v>100</v>
      </c>
    </row>
    <row r="180" spans="1:8" ht="14.25">
      <c r="A180" s="6" t="s">
        <v>59</v>
      </c>
      <c r="B180" s="11"/>
      <c r="C180" s="11"/>
      <c r="D180" s="12"/>
      <c r="E180" s="12">
        <v>500</v>
      </c>
      <c r="F180" s="27">
        <v>2705</v>
      </c>
      <c r="G180" s="27">
        <v>2705</v>
      </c>
      <c r="H180" s="27">
        <f t="shared" si="2"/>
        <v>100</v>
      </c>
    </row>
    <row r="181" spans="1:8" ht="14.25">
      <c r="A181" s="5" t="s">
        <v>137</v>
      </c>
      <c r="B181" s="9"/>
      <c r="C181" s="9" t="s">
        <v>249</v>
      </c>
      <c r="D181" s="10">
        <v>3150203</v>
      </c>
      <c r="E181" s="10" t="s">
        <v>248</v>
      </c>
      <c r="F181" s="25">
        <v>1951</v>
      </c>
      <c r="G181" s="25">
        <v>1951</v>
      </c>
      <c r="H181" s="25">
        <f t="shared" si="2"/>
        <v>100</v>
      </c>
    </row>
    <row r="182" spans="1:8" ht="14.25">
      <c r="A182" s="5" t="s">
        <v>31</v>
      </c>
      <c r="B182" s="9"/>
      <c r="C182" s="9" t="s">
        <v>205</v>
      </c>
      <c r="D182" s="10"/>
      <c r="E182" s="10"/>
      <c r="F182" s="25">
        <v>6299</v>
      </c>
      <c r="G182" s="25">
        <v>2349</v>
      </c>
      <c r="H182" s="26">
        <f t="shared" si="2"/>
        <v>37.29163359263375</v>
      </c>
    </row>
    <row r="183" spans="1:8" ht="24">
      <c r="A183" s="6" t="s">
        <v>138</v>
      </c>
      <c r="B183" s="11"/>
      <c r="C183" s="11"/>
      <c r="D183" s="12">
        <v>5220201</v>
      </c>
      <c r="E183" s="12" t="s">
        <v>248</v>
      </c>
      <c r="F183" s="27">
        <v>3816</v>
      </c>
      <c r="G183" s="27">
        <v>964</v>
      </c>
      <c r="H183" s="32">
        <f t="shared" si="2"/>
        <v>25.262054507337528</v>
      </c>
    </row>
    <row r="184" spans="1:8" ht="24">
      <c r="A184" s="6" t="s">
        <v>139</v>
      </c>
      <c r="B184" s="11"/>
      <c r="C184" s="11" t="s">
        <v>205</v>
      </c>
      <c r="D184" s="12">
        <v>5220400</v>
      </c>
      <c r="E184" s="12" t="s">
        <v>228</v>
      </c>
      <c r="F184" s="27">
        <v>2483</v>
      </c>
      <c r="G184" s="27">
        <v>1385</v>
      </c>
      <c r="H184" s="32">
        <f t="shared" si="2"/>
        <v>55.77929923479662</v>
      </c>
    </row>
    <row r="185" spans="1:8" ht="14.25">
      <c r="A185" s="5" t="s">
        <v>140</v>
      </c>
      <c r="B185" s="9"/>
      <c r="C185" s="9" t="s">
        <v>206</v>
      </c>
      <c r="D185" s="10"/>
      <c r="E185" s="10"/>
      <c r="F185" s="25">
        <f>F186+F193</f>
        <v>35204</v>
      </c>
      <c r="G185" s="25">
        <f>G186+G193</f>
        <v>31039</v>
      </c>
      <c r="H185" s="26">
        <f t="shared" si="2"/>
        <v>88.16895807294625</v>
      </c>
    </row>
    <row r="186" spans="1:8" ht="14.25">
      <c r="A186" s="5" t="s">
        <v>36</v>
      </c>
      <c r="B186" s="11"/>
      <c r="C186" s="9" t="s">
        <v>207</v>
      </c>
      <c r="D186" s="10"/>
      <c r="E186" s="10"/>
      <c r="F186" s="25">
        <f>F187+F188+F189+F191++F192+F190</f>
        <v>22181</v>
      </c>
      <c r="G186" s="25">
        <f>G187+G188+G189+G191++G192+G190</f>
        <v>20929</v>
      </c>
      <c r="H186" s="26">
        <f t="shared" si="2"/>
        <v>94.35552950723593</v>
      </c>
    </row>
    <row r="187" spans="1:8" ht="24">
      <c r="A187" s="6" t="s">
        <v>141</v>
      </c>
      <c r="B187" s="11"/>
      <c r="C187" s="11"/>
      <c r="D187" s="12">
        <v>5223801</v>
      </c>
      <c r="E187" s="12" t="s">
        <v>219</v>
      </c>
      <c r="F187" s="27">
        <v>4182</v>
      </c>
      <c r="G187" s="27">
        <v>3200</v>
      </c>
      <c r="H187" s="32">
        <f t="shared" si="2"/>
        <v>76.51841224294596</v>
      </c>
    </row>
    <row r="188" spans="1:8" ht="24">
      <c r="A188" s="6" t="s">
        <v>263</v>
      </c>
      <c r="B188" s="11"/>
      <c r="C188" s="11"/>
      <c r="D188" s="12" t="s">
        <v>250</v>
      </c>
      <c r="E188" s="12" t="s">
        <v>248</v>
      </c>
      <c r="F188" s="27">
        <v>4110</v>
      </c>
      <c r="G188" s="27">
        <v>4110</v>
      </c>
      <c r="H188" s="32">
        <f t="shared" si="2"/>
        <v>100</v>
      </c>
    </row>
    <row r="189" spans="1:8" ht="24">
      <c r="A189" s="6" t="s">
        <v>264</v>
      </c>
      <c r="B189" s="11"/>
      <c r="C189" s="11"/>
      <c r="D189" s="12" t="s">
        <v>251</v>
      </c>
      <c r="E189" s="12" t="s">
        <v>248</v>
      </c>
      <c r="F189" s="27">
        <v>5217</v>
      </c>
      <c r="G189" s="27">
        <v>5217</v>
      </c>
      <c r="H189" s="32">
        <f t="shared" si="2"/>
        <v>100</v>
      </c>
    </row>
    <row r="190" spans="1:8" ht="14.25">
      <c r="A190" s="6" t="s">
        <v>142</v>
      </c>
      <c r="B190" s="11"/>
      <c r="C190" s="11"/>
      <c r="D190" s="12">
        <v>3500200</v>
      </c>
      <c r="E190" s="12">
        <v>500</v>
      </c>
      <c r="F190" s="27">
        <v>970</v>
      </c>
      <c r="G190" s="27">
        <v>700</v>
      </c>
      <c r="H190" s="32">
        <f t="shared" si="2"/>
        <v>72.16494845360825</v>
      </c>
    </row>
    <row r="191" spans="1:8" ht="24">
      <c r="A191" s="6" t="s">
        <v>265</v>
      </c>
      <c r="B191" s="11"/>
      <c r="C191" s="11"/>
      <c r="D191" s="12" t="s">
        <v>252</v>
      </c>
      <c r="E191" s="12" t="s">
        <v>213</v>
      </c>
      <c r="F191" s="27">
        <v>3500</v>
      </c>
      <c r="G191" s="27">
        <v>3500</v>
      </c>
      <c r="H191" s="32">
        <f t="shared" si="2"/>
        <v>100</v>
      </c>
    </row>
    <row r="192" spans="1:8" ht="24">
      <c r="A192" s="6" t="s">
        <v>266</v>
      </c>
      <c r="B192" s="11"/>
      <c r="C192" s="11"/>
      <c r="D192" s="12" t="s">
        <v>253</v>
      </c>
      <c r="E192" s="12" t="s">
        <v>213</v>
      </c>
      <c r="F192" s="27">
        <v>4202</v>
      </c>
      <c r="G192" s="27">
        <v>4202</v>
      </c>
      <c r="H192" s="32">
        <f t="shared" si="2"/>
        <v>100</v>
      </c>
    </row>
    <row r="193" spans="1:8" ht="14.25">
      <c r="A193" s="5" t="s">
        <v>38</v>
      </c>
      <c r="B193" s="11"/>
      <c r="C193" s="9" t="s">
        <v>208</v>
      </c>
      <c r="D193" s="10"/>
      <c r="E193" s="10"/>
      <c r="F193" s="25">
        <f>F194+F195+F196</f>
        <v>13023</v>
      </c>
      <c r="G193" s="25">
        <f>G194+G195+G196</f>
        <v>10110</v>
      </c>
      <c r="H193" s="26">
        <f t="shared" si="2"/>
        <v>77.63188205482608</v>
      </c>
    </row>
    <row r="194" spans="1:8" ht="14.25">
      <c r="A194" s="6" t="s">
        <v>143</v>
      </c>
      <c r="B194" s="11"/>
      <c r="C194" s="11"/>
      <c r="D194" s="12">
        <v>3510500</v>
      </c>
      <c r="E194" s="12" t="s">
        <v>248</v>
      </c>
      <c r="F194" s="27">
        <v>1777</v>
      </c>
      <c r="G194" s="27">
        <v>1747</v>
      </c>
      <c r="H194" s="32">
        <f t="shared" si="2"/>
        <v>98.31176139561057</v>
      </c>
    </row>
    <row r="195" spans="1:8" ht="24">
      <c r="A195" s="6" t="s">
        <v>144</v>
      </c>
      <c r="B195" s="11"/>
      <c r="C195" s="11"/>
      <c r="D195" s="12">
        <v>5223803</v>
      </c>
      <c r="E195" s="12">
        <v>3</v>
      </c>
      <c r="F195" s="27">
        <v>10756</v>
      </c>
      <c r="G195" s="27">
        <v>8066</v>
      </c>
      <c r="H195" s="32">
        <f t="shared" si="2"/>
        <v>74.99070286351804</v>
      </c>
    </row>
    <row r="196" spans="1:8" ht="24">
      <c r="A196" s="6" t="s">
        <v>145</v>
      </c>
      <c r="B196" s="11"/>
      <c r="C196" s="11"/>
      <c r="D196" s="12">
        <v>7950004</v>
      </c>
      <c r="E196" s="12" t="s">
        <v>248</v>
      </c>
      <c r="F196" s="27">
        <v>490</v>
      </c>
      <c r="G196" s="27">
        <v>297</v>
      </c>
      <c r="H196" s="32">
        <f t="shared" si="2"/>
        <v>60.61224489795919</v>
      </c>
    </row>
    <row r="197" spans="1:8" ht="14.25">
      <c r="A197" s="5" t="s">
        <v>146</v>
      </c>
      <c r="B197" s="9"/>
      <c r="C197" s="9" t="s">
        <v>254</v>
      </c>
      <c r="D197" s="10">
        <v>4000200</v>
      </c>
      <c r="E197" s="10" t="s">
        <v>213</v>
      </c>
      <c r="F197" s="25">
        <v>150</v>
      </c>
      <c r="G197" s="25">
        <v>123</v>
      </c>
      <c r="H197" s="26">
        <f t="shared" si="2"/>
        <v>82</v>
      </c>
    </row>
    <row r="198" spans="1:8" ht="14.25">
      <c r="A198" s="5" t="s">
        <v>147</v>
      </c>
      <c r="B198" s="9"/>
      <c r="C198" s="9" t="s">
        <v>255</v>
      </c>
      <c r="D198" s="10">
        <v>5224200</v>
      </c>
      <c r="E198" s="10" t="s">
        <v>228</v>
      </c>
      <c r="F198" s="25">
        <v>2100</v>
      </c>
      <c r="G198" s="25">
        <v>2007</v>
      </c>
      <c r="H198" s="26">
        <f t="shared" si="2"/>
        <v>95.57142857142857</v>
      </c>
    </row>
    <row r="199" spans="1:8" ht="14.25">
      <c r="A199" s="5" t="s">
        <v>148</v>
      </c>
      <c r="B199" s="9"/>
      <c r="C199" s="9">
        <v>1003</v>
      </c>
      <c r="D199" s="10">
        <v>5053400</v>
      </c>
      <c r="E199" s="10" t="s">
        <v>223</v>
      </c>
      <c r="F199" s="25">
        <v>2942</v>
      </c>
      <c r="G199" s="25"/>
      <c r="H199" s="26"/>
    </row>
    <row r="200" spans="1:8" ht="14.25">
      <c r="A200" s="1" t="s">
        <v>149</v>
      </c>
      <c r="B200" s="9">
        <v>626</v>
      </c>
      <c r="C200" s="9"/>
      <c r="D200" s="10"/>
      <c r="E200" s="10"/>
      <c r="F200" s="25">
        <v>14746</v>
      </c>
      <c r="G200" s="25">
        <v>14586</v>
      </c>
      <c r="H200" s="26">
        <f t="shared" si="2"/>
        <v>98.9149599891496</v>
      </c>
    </row>
    <row r="201" spans="1:8" ht="14.25">
      <c r="A201" s="6" t="s">
        <v>43</v>
      </c>
      <c r="B201" s="11"/>
      <c r="C201" s="9" t="s">
        <v>211</v>
      </c>
      <c r="D201" s="10"/>
      <c r="E201" s="10"/>
      <c r="F201" s="25">
        <v>14022</v>
      </c>
      <c r="G201" s="25">
        <v>13866</v>
      </c>
      <c r="H201" s="26">
        <f t="shared" si="2"/>
        <v>98.88746255883612</v>
      </c>
    </row>
    <row r="202" spans="1:8" ht="14.25">
      <c r="A202" s="6" t="s">
        <v>81</v>
      </c>
      <c r="B202" s="11"/>
      <c r="C202" s="11"/>
      <c r="D202" s="12">
        <v>4219900</v>
      </c>
      <c r="E202" s="12"/>
      <c r="F202" s="27">
        <v>14022</v>
      </c>
      <c r="G202" s="27">
        <v>13866</v>
      </c>
      <c r="H202" s="32">
        <f t="shared" si="2"/>
        <v>98.88746255883612</v>
      </c>
    </row>
    <row r="203" spans="1:8" ht="24">
      <c r="A203" s="6" t="s">
        <v>52</v>
      </c>
      <c r="B203" s="11"/>
      <c r="C203" s="11"/>
      <c r="D203" s="12"/>
      <c r="E203" s="12">
        <v>500</v>
      </c>
      <c r="F203" s="27">
        <v>14022</v>
      </c>
      <c r="G203" s="27">
        <v>13866</v>
      </c>
      <c r="H203" s="32">
        <f aca="true" t="shared" si="3" ref="H203:H251">G203/F203*100</f>
        <v>98.88746255883612</v>
      </c>
    </row>
    <row r="204" spans="1:8" ht="14.25">
      <c r="A204" s="5" t="s">
        <v>150</v>
      </c>
      <c r="B204" s="9"/>
      <c r="C204" s="9" t="s">
        <v>227</v>
      </c>
      <c r="D204" s="10">
        <v>4529900</v>
      </c>
      <c r="E204" s="10">
        <v>500</v>
      </c>
      <c r="F204" s="25">
        <v>724</v>
      </c>
      <c r="G204" s="25">
        <v>720</v>
      </c>
      <c r="H204" s="26">
        <f t="shared" si="3"/>
        <v>99.4475138121547</v>
      </c>
    </row>
    <row r="205" spans="1:8" ht="14.25">
      <c r="A205" s="1" t="s">
        <v>151</v>
      </c>
      <c r="B205" s="9">
        <v>627</v>
      </c>
      <c r="C205" s="9"/>
      <c r="D205" s="10"/>
      <c r="E205" s="10"/>
      <c r="F205" s="25">
        <v>100</v>
      </c>
      <c r="G205" s="25">
        <v>100</v>
      </c>
      <c r="H205" s="26">
        <f t="shared" si="3"/>
        <v>100</v>
      </c>
    </row>
    <row r="206" spans="1:8" ht="14.25">
      <c r="A206" s="6" t="s">
        <v>152</v>
      </c>
      <c r="B206" s="11"/>
      <c r="C206" s="9" t="s">
        <v>256</v>
      </c>
      <c r="D206" s="10"/>
      <c r="E206" s="10"/>
      <c r="F206" s="25">
        <v>100</v>
      </c>
      <c r="G206" s="25">
        <v>100</v>
      </c>
      <c r="H206" s="26">
        <f t="shared" si="3"/>
        <v>100</v>
      </c>
    </row>
    <row r="207" spans="1:8" ht="14.25">
      <c r="A207" s="6" t="s">
        <v>153</v>
      </c>
      <c r="B207" s="11"/>
      <c r="C207" s="11"/>
      <c r="D207" s="12">
        <v>2020100</v>
      </c>
      <c r="E207" s="12"/>
      <c r="F207" s="27">
        <v>100</v>
      </c>
      <c r="G207" s="27">
        <v>100</v>
      </c>
      <c r="H207" s="32">
        <f t="shared" si="3"/>
        <v>100</v>
      </c>
    </row>
    <row r="208" spans="1:8" ht="24">
      <c r="A208" s="6" t="s">
        <v>154</v>
      </c>
      <c r="B208" s="11"/>
      <c r="C208" s="11"/>
      <c r="D208" s="12"/>
      <c r="E208" s="12">
        <v>500</v>
      </c>
      <c r="F208" s="27">
        <v>100</v>
      </c>
      <c r="G208" s="27">
        <v>100</v>
      </c>
      <c r="H208" s="32">
        <f t="shared" si="3"/>
        <v>100</v>
      </c>
    </row>
    <row r="209" spans="1:8" ht="14.25">
      <c r="A209" s="1" t="s">
        <v>155</v>
      </c>
      <c r="B209" s="9">
        <v>633</v>
      </c>
      <c r="C209" s="9"/>
      <c r="D209" s="10"/>
      <c r="E209" s="10"/>
      <c r="F209" s="25">
        <f>F210</f>
        <v>1772</v>
      </c>
      <c r="G209" s="25">
        <f>G210</f>
        <v>1753</v>
      </c>
      <c r="H209" s="26">
        <f t="shared" si="3"/>
        <v>98.92776523702031</v>
      </c>
    </row>
    <row r="210" spans="1:8" ht="14.25">
      <c r="A210" s="6" t="s">
        <v>45</v>
      </c>
      <c r="B210" s="11"/>
      <c r="C210" s="9" t="s">
        <v>212</v>
      </c>
      <c r="D210" s="10"/>
      <c r="E210" s="10"/>
      <c r="F210" s="25">
        <f>F211+F212+F213</f>
        <v>1772</v>
      </c>
      <c r="G210" s="25">
        <f>G211+G212+G213</f>
        <v>1753</v>
      </c>
      <c r="H210" s="26">
        <f t="shared" si="3"/>
        <v>98.92776523702031</v>
      </c>
    </row>
    <row r="211" spans="1:8" ht="14.25">
      <c r="A211" s="6" t="s">
        <v>156</v>
      </c>
      <c r="B211" s="11"/>
      <c r="C211" s="11"/>
      <c r="D211" s="12">
        <v>4310100</v>
      </c>
      <c r="E211" s="12" t="s">
        <v>233</v>
      </c>
      <c r="F211" s="27">
        <v>646</v>
      </c>
      <c r="G211" s="27">
        <v>633</v>
      </c>
      <c r="H211" s="32">
        <f t="shared" si="3"/>
        <v>97.9876160990712</v>
      </c>
    </row>
    <row r="212" spans="1:8" ht="14.25">
      <c r="A212" s="6" t="s">
        <v>60</v>
      </c>
      <c r="B212" s="11"/>
      <c r="C212" s="11"/>
      <c r="D212" s="12">
        <v>5220000</v>
      </c>
      <c r="E212" s="12">
        <v>417</v>
      </c>
      <c r="F212" s="27">
        <v>1092</v>
      </c>
      <c r="G212" s="27">
        <v>1086</v>
      </c>
      <c r="H212" s="32">
        <f t="shared" si="3"/>
        <v>99.45054945054946</v>
      </c>
    </row>
    <row r="213" spans="1:8" ht="14.25">
      <c r="A213" s="6" t="s">
        <v>157</v>
      </c>
      <c r="B213" s="11"/>
      <c r="C213" s="11"/>
      <c r="D213" s="13">
        <v>7950007</v>
      </c>
      <c r="E213" s="12">
        <v>500</v>
      </c>
      <c r="F213" s="27">
        <v>34</v>
      </c>
      <c r="G213" s="27">
        <v>34</v>
      </c>
      <c r="H213" s="32">
        <f t="shared" si="3"/>
        <v>100</v>
      </c>
    </row>
    <row r="214" spans="1:8" ht="14.25">
      <c r="A214" s="1" t="s">
        <v>158</v>
      </c>
      <c r="B214" s="9">
        <v>634</v>
      </c>
      <c r="C214" s="9"/>
      <c r="D214" s="10"/>
      <c r="E214" s="10"/>
      <c r="F214" s="25">
        <v>26061</v>
      </c>
      <c r="G214" s="25">
        <v>23751</v>
      </c>
      <c r="H214" s="26">
        <f t="shared" si="3"/>
        <v>91.1361804995971</v>
      </c>
    </row>
    <row r="215" spans="1:8" ht="14.25">
      <c r="A215" s="7" t="s">
        <v>45</v>
      </c>
      <c r="B215" s="9"/>
      <c r="C215" s="9" t="s">
        <v>212</v>
      </c>
      <c r="D215" s="10"/>
      <c r="E215" s="10"/>
      <c r="F215" s="25">
        <v>250</v>
      </c>
      <c r="G215" s="25">
        <v>245</v>
      </c>
      <c r="H215" s="26">
        <f t="shared" si="3"/>
        <v>98</v>
      </c>
    </row>
    <row r="216" spans="1:8" ht="24">
      <c r="A216" s="6" t="s">
        <v>159</v>
      </c>
      <c r="B216" s="9"/>
      <c r="C216" s="9"/>
      <c r="D216" s="12">
        <v>5220900</v>
      </c>
      <c r="E216" s="10"/>
      <c r="F216" s="27">
        <v>250</v>
      </c>
      <c r="G216" s="27">
        <v>245</v>
      </c>
      <c r="H216" s="32">
        <f t="shared" si="3"/>
        <v>98</v>
      </c>
    </row>
    <row r="217" spans="1:8" ht="14.25">
      <c r="A217" s="6" t="s">
        <v>160</v>
      </c>
      <c r="B217" s="9"/>
      <c r="C217" s="9"/>
      <c r="D217" s="10"/>
      <c r="E217" s="12" t="s">
        <v>226</v>
      </c>
      <c r="F217" s="27">
        <v>250</v>
      </c>
      <c r="G217" s="27">
        <v>245</v>
      </c>
      <c r="H217" s="32">
        <f t="shared" si="3"/>
        <v>98</v>
      </c>
    </row>
    <row r="218" spans="1:8" ht="14.25">
      <c r="A218" s="6" t="s">
        <v>161</v>
      </c>
      <c r="B218" s="9"/>
      <c r="C218" s="9" t="s">
        <v>227</v>
      </c>
      <c r="D218" s="10">
        <v>5221303</v>
      </c>
      <c r="E218" s="10" t="s">
        <v>226</v>
      </c>
      <c r="F218" s="27">
        <v>15</v>
      </c>
      <c r="G218" s="27">
        <v>15</v>
      </c>
      <c r="H218" s="32">
        <f t="shared" si="3"/>
        <v>100</v>
      </c>
    </row>
    <row r="219" spans="1:8" ht="14.25">
      <c r="A219" s="5" t="s">
        <v>162</v>
      </c>
      <c r="B219" s="9"/>
      <c r="C219" s="9">
        <v>1001</v>
      </c>
      <c r="D219" s="10"/>
      <c r="E219" s="10"/>
      <c r="F219" s="25">
        <v>1580</v>
      </c>
      <c r="G219" s="25">
        <v>1560</v>
      </c>
      <c r="H219" s="26">
        <f t="shared" si="3"/>
        <v>98.73417721518987</v>
      </c>
    </row>
    <row r="220" spans="1:8" ht="14.25">
      <c r="A220" s="6" t="s">
        <v>163</v>
      </c>
      <c r="B220" s="9"/>
      <c r="C220" s="11"/>
      <c r="D220" s="12">
        <v>4910100</v>
      </c>
      <c r="E220" s="10"/>
      <c r="F220" s="27">
        <v>1580</v>
      </c>
      <c r="G220" s="27">
        <v>1560</v>
      </c>
      <c r="H220" s="32">
        <f t="shared" si="3"/>
        <v>98.73417721518987</v>
      </c>
    </row>
    <row r="221" spans="1:8" ht="14.25">
      <c r="A221" s="6" t="s">
        <v>164</v>
      </c>
      <c r="B221" s="9"/>
      <c r="C221" s="9"/>
      <c r="D221" s="10"/>
      <c r="E221" s="10" t="s">
        <v>223</v>
      </c>
      <c r="F221" s="27">
        <v>1580</v>
      </c>
      <c r="G221" s="27">
        <v>1560</v>
      </c>
      <c r="H221" s="32">
        <f t="shared" si="3"/>
        <v>98.73417721518987</v>
      </c>
    </row>
    <row r="222" spans="1:8" ht="14.25">
      <c r="A222" s="5" t="s">
        <v>165</v>
      </c>
      <c r="B222" s="9"/>
      <c r="C222" s="9">
        <v>1003</v>
      </c>
      <c r="D222" s="10"/>
      <c r="E222" s="10"/>
      <c r="F222" s="25">
        <v>20172</v>
      </c>
      <c r="G222" s="25">
        <v>18057</v>
      </c>
      <c r="H222" s="26">
        <f t="shared" si="3"/>
        <v>89.51516954193931</v>
      </c>
    </row>
    <row r="223" spans="1:8" ht="14.25">
      <c r="A223" s="6" t="s">
        <v>166</v>
      </c>
      <c r="B223" s="11"/>
      <c r="C223" s="11"/>
      <c r="D223" s="12">
        <v>5050000</v>
      </c>
      <c r="E223" s="12"/>
      <c r="F223" s="27">
        <v>19876</v>
      </c>
      <c r="G223" s="27">
        <v>17761</v>
      </c>
      <c r="H223" s="32">
        <f t="shared" si="3"/>
        <v>89.35902596095794</v>
      </c>
    </row>
    <row r="224" spans="1:8" ht="14.25">
      <c r="A224" s="6" t="s">
        <v>167</v>
      </c>
      <c r="B224" s="11"/>
      <c r="C224" s="11"/>
      <c r="D224" s="12"/>
      <c r="E224" s="12" t="s">
        <v>223</v>
      </c>
      <c r="F224" s="27">
        <v>19876</v>
      </c>
      <c r="G224" s="27">
        <v>17761</v>
      </c>
      <c r="H224" s="32">
        <f t="shared" si="3"/>
        <v>89.35902596095794</v>
      </c>
    </row>
    <row r="225" spans="1:8" ht="14.25">
      <c r="A225" s="6" t="s">
        <v>168</v>
      </c>
      <c r="B225" s="11"/>
      <c r="C225" s="11"/>
      <c r="D225" s="12">
        <v>5052900</v>
      </c>
      <c r="E225" s="16" t="s">
        <v>223</v>
      </c>
      <c r="F225" s="27">
        <v>330</v>
      </c>
      <c r="G225" s="27">
        <v>310</v>
      </c>
      <c r="H225" s="32">
        <f t="shared" si="3"/>
        <v>93.93939393939394</v>
      </c>
    </row>
    <row r="226" spans="1:8" ht="14.25">
      <c r="A226" s="6" t="s">
        <v>169</v>
      </c>
      <c r="B226" s="11"/>
      <c r="C226" s="11"/>
      <c r="D226" s="12">
        <v>5054600</v>
      </c>
      <c r="E226" s="12" t="s">
        <v>223</v>
      </c>
      <c r="F226" s="27">
        <v>2827</v>
      </c>
      <c r="G226" s="27">
        <v>2123</v>
      </c>
      <c r="H226" s="32">
        <f t="shared" si="3"/>
        <v>75.09727626459144</v>
      </c>
    </row>
    <row r="227" spans="1:8" ht="14.25">
      <c r="A227" s="6" t="s">
        <v>170</v>
      </c>
      <c r="B227" s="11"/>
      <c r="C227" s="11"/>
      <c r="D227" s="12">
        <v>5054800</v>
      </c>
      <c r="E227" s="12" t="s">
        <v>223</v>
      </c>
      <c r="F227" s="27">
        <v>2157</v>
      </c>
      <c r="G227" s="27">
        <v>1955</v>
      </c>
      <c r="H227" s="32">
        <f t="shared" si="3"/>
        <v>90.63514140009272</v>
      </c>
    </row>
    <row r="228" spans="1:8" ht="24">
      <c r="A228" s="6" t="s">
        <v>171</v>
      </c>
      <c r="B228" s="11"/>
      <c r="C228" s="11"/>
      <c r="D228" s="12">
        <v>5053300</v>
      </c>
      <c r="E228" s="12" t="s">
        <v>223</v>
      </c>
      <c r="F228" s="27">
        <v>3500</v>
      </c>
      <c r="G228" s="27">
        <v>3199</v>
      </c>
      <c r="H228" s="32">
        <f t="shared" si="3"/>
        <v>91.4</v>
      </c>
    </row>
    <row r="229" spans="1:8" ht="14.25">
      <c r="A229" s="6" t="s">
        <v>172</v>
      </c>
      <c r="B229" s="11"/>
      <c r="C229" s="11"/>
      <c r="D229" s="12">
        <v>5052205</v>
      </c>
      <c r="E229" s="12" t="s">
        <v>223</v>
      </c>
      <c r="F229" s="27">
        <v>604</v>
      </c>
      <c r="G229" s="27">
        <v>385</v>
      </c>
      <c r="H229" s="32">
        <f t="shared" si="3"/>
        <v>63.741721854304636</v>
      </c>
    </row>
    <row r="230" spans="1:8" ht="14.25">
      <c r="A230" s="6" t="s">
        <v>97</v>
      </c>
      <c r="B230" s="9"/>
      <c r="C230" s="9"/>
      <c r="D230" s="12">
        <v>5053300</v>
      </c>
      <c r="E230" s="12" t="s">
        <v>223</v>
      </c>
      <c r="F230" s="27">
        <v>142</v>
      </c>
      <c r="G230" s="27">
        <v>114</v>
      </c>
      <c r="H230" s="32">
        <f t="shared" si="3"/>
        <v>80.28169014084507</v>
      </c>
    </row>
    <row r="231" spans="1:8" ht="14.25">
      <c r="A231" s="7" t="s">
        <v>167</v>
      </c>
      <c r="B231" s="9"/>
      <c r="C231" s="9"/>
      <c r="D231" s="12">
        <v>5053100</v>
      </c>
      <c r="E231" s="12" t="s">
        <v>223</v>
      </c>
      <c r="F231" s="27">
        <v>6633</v>
      </c>
      <c r="G231" s="27">
        <v>6313</v>
      </c>
      <c r="H231" s="32">
        <f t="shared" si="3"/>
        <v>95.17563696668174</v>
      </c>
    </row>
    <row r="232" spans="1:8" ht="14.25">
      <c r="A232" s="6" t="s">
        <v>173</v>
      </c>
      <c r="B232" s="11"/>
      <c r="C232" s="11"/>
      <c r="D232" s="12">
        <v>5058500</v>
      </c>
      <c r="E232" s="12" t="s">
        <v>223</v>
      </c>
      <c r="F232" s="27">
        <v>3594</v>
      </c>
      <c r="G232" s="27">
        <v>3362</v>
      </c>
      <c r="H232" s="32">
        <f t="shared" si="3"/>
        <v>93.54479688369504</v>
      </c>
    </row>
    <row r="233" spans="1:8" ht="14.25">
      <c r="A233" s="6" t="s">
        <v>174</v>
      </c>
      <c r="B233" s="11"/>
      <c r="C233" s="11"/>
      <c r="D233" s="12">
        <v>5053300</v>
      </c>
      <c r="E233" s="12" t="s">
        <v>223</v>
      </c>
      <c r="F233" s="27">
        <v>2</v>
      </c>
      <c r="G233" s="27"/>
      <c r="H233" s="32"/>
    </row>
    <row r="234" spans="1:8" ht="14.25">
      <c r="A234" s="6" t="s">
        <v>175</v>
      </c>
      <c r="B234" s="11"/>
      <c r="C234" s="11"/>
      <c r="D234" s="12">
        <v>5051900</v>
      </c>
      <c r="E234" s="12" t="s">
        <v>223</v>
      </c>
      <c r="F234" s="27">
        <v>87</v>
      </c>
      <c r="G234" s="27"/>
      <c r="H234" s="32"/>
    </row>
    <row r="235" spans="1:8" ht="14.25">
      <c r="A235" s="5" t="s">
        <v>60</v>
      </c>
      <c r="B235" s="9"/>
      <c r="C235" s="9"/>
      <c r="D235" s="10">
        <v>5220000</v>
      </c>
      <c r="E235" s="10"/>
      <c r="F235" s="25">
        <v>296</v>
      </c>
      <c r="G235" s="25">
        <v>296</v>
      </c>
      <c r="H235" s="26">
        <f t="shared" si="3"/>
        <v>100</v>
      </c>
    </row>
    <row r="236" spans="1:8" ht="24">
      <c r="A236" s="6" t="s">
        <v>176</v>
      </c>
      <c r="B236" s="11"/>
      <c r="C236" s="11"/>
      <c r="D236" s="12">
        <v>5221500</v>
      </c>
      <c r="E236" s="12">
        <v>68</v>
      </c>
      <c r="F236" s="27">
        <v>200</v>
      </c>
      <c r="G236" s="27">
        <v>200</v>
      </c>
      <c r="H236" s="32">
        <f t="shared" si="3"/>
        <v>100</v>
      </c>
    </row>
    <row r="237" spans="1:8" ht="14.25">
      <c r="A237" s="6" t="s">
        <v>177</v>
      </c>
      <c r="B237" s="11"/>
      <c r="C237" s="11"/>
      <c r="D237" s="12">
        <v>5223900</v>
      </c>
      <c r="E237" s="12" t="s">
        <v>223</v>
      </c>
      <c r="F237" s="27">
        <v>96</v>
      </c>
      <c r="G237" s="27">
        <v>96</v>
      </c>
      <c r="H237" s="32">
        <f t="shared" si="3"/>
        <v>100</v>
      </c>
    </row>
    <row r="238" spans="1:8" ht="14.25">
      <c r="A238" s="5" t="s">
        <v>178</v>
      </c>
      <c r="B238" s="9"/>
      <c r="C238" s="9">
        <v>1004</v>
      </c>
      <c r="D238" s="10"/>
      <c r="E238" s="10"/>
      <c r="F238" s="25">
        <v>293</v>
      </c>
      <c r="G238" s="25">
        <v>255</v>
      </c>
      <c r="H238" s="26">
        <f t="shared" si="3"/>
        <v>87.03071672354949</v>
      </c>
    </row>
    <row r="239" spans="1:8" ht="14.25">
      <c r="A239" s="5" t="s">
        <v>60</v>
      </c>
      <c r="B239" s="9"/>
      <c r="C239" s="9"/>
      <c r="D239" s="10">
        <v>5220000</v>
      </c>
      <c r="E239" s="10" t="s">
        <v>224</v>
      </c>
      <c r="F239" s="25">
        <v>293</v>
      </c>
      <c r="G239" s="25">
        <v>255</v>
      </c>
      <c r="H239" s="26">
        <f t="shared" si="3"/>
        <v>87.03071672354949</v>
      </c>
    </row>
    <row r="240" spans="1:8" ht="14.25">
      <c r="A240" s="6" t="s">
        <v>75</v>
      </c>
      <c r="B240" s="11"/>
      <c r="C240" s="11"/>
      <c r="D240" s="12">
        <v>5221305</v>
      </c>
      <c r="E240" s="12" t="s">
        <v>224</v>
      </c>
      <c r="F240" s="27">
        <v>130</v>
      </c>
      <c r="G240" s="27">
        <v>92</v>
      </c>
      <c r="H240" s="32">
        <f t="shared" si="3"/>
        <v>70.76923076923077</v>
      </c>
    </row>
    <row r="241" spans="1:8" ht="14.25">
      <c r="A241" s="6" t="s">
        <v>100</v>
      </c>
      <c r="B241" s="11"/>
      <c r="C241" s="11"/>
      <c r="D241" s="12">
        <v>5221301</v>
      </c>
      <c r="E241" s="12" t="s">
        <v>224</v>
      </c>
      <c r="F241" s="27">
        <v>163</v>
      </c>
      <c r="G241" s="27">
        <v>163</v>
      </c>
      <c r="H241" s="32">
        <f t="shared" si="3"/>
        <v>100</v>
      </c>
    </row>
    <row r="242" spans="1:8" ht="14.25">
      <c r="A242" s="5" t="s">
        <v>76</v>
      </c>
      <c r="B242" s="9"/>
      <c r="C242" s="9">
        <v>1006</v>
      </c>
      <c r="D242" s="10" t="s">
        <v>194</v>
      </c>
      <c r="E242" s="10"/>
      <c r="F242" s="25">
        <v>3751</v>
      </c>
      <c r="G242" s="25">
        <v>3619</v>
      </c>
      <c r="H242" s="26">
        <f t="shared" si="3"/>
        <v>96.48093841642229</v>
      </c>
    </row>
    <row r="243" spans="1:8" ht="18" customHeight="1">
      <c r="A243" s="6" t="s">
        <v>179</v>
      </c>
      <c r="B243" s="11"/>
      <c r="C243" s="11"/>
      <c r="D243" s="12"/>
      <c r="E243" s="12">
        <v>500</v>
      </c>
      <c r="F243" s="27">
        <v>3751</v>
      </c>
      <c r="G243" s="27">
        <v>3619</v>
      </c>
      <c r="H243" s="32">
        <f t="shared" si="3"/>
        <v>96.48093841642229</v>
      </c>
    </row>
    <row r="244" spans="1:8" ht="14.25">
      <c r="A244" s="1" t="s">
        <v>180</v>
      </c>
      <c r="B244" s="9">
        <v>638</v>
      </c>
      <c r="C244" s="9"/>
      <c r="D244" s="10"/>
      <c r="E244" s="10"/>
      <c r="F244" s="25">
        <v>229</v>
      </c>
      <c r="G244" s="25">
        <v>229</v>
      </c>
      <c r="H244" s="26">
        <f t="shared" si="3"/>
        <v>100</v>
      </c>
    </row>
    <row r="245" spans="1:8" ht="14.25">
      <c r="A245" s="6" t="s">
        <v>181</v>
      </c>
      <c r="B245" s="11"/>
      <c r="C245" s="9" t="s">
        <v>257</v>
      </c>
      <c r="D245" s="10"/>
      <c r="E245" s="10"/>
      <c r="F245" s="25">
        <v>229</v>
      </c>
      <c r="G245" s="25">
        <v>229</v>
      </c>
      <c r="H245" s="26">
        <f t="shared" si="3"/>
        <v>100</v>
      </c>
    </row>
    <row r="246" spans="1:8" ht="24">
      <c r="A246" s="6" t="s">
        <v>182</v>
      </c>
      <c r="B246" s="11"/>
      <c r="C246" s="11"/>
      <c r="D246" s="12">
        <v>4539900</v>
      </c>
      <c r="E246" s="12"/>
      <c r="F246" s="27">
        <v>229</v>
      </c>
      <c r="G246" s="27">
        <v>229</v>
      </c>
      <c r="H246" s="32">
        <f t="shared" si="3"/>
        <v>100</v>
      </c>
    </row>
    <row r="247" spans="1:8" ht="24">
      <c r="A247" s="6" t="s">
        <v>57</v>
      </c>
      <c r="B247" s="11"/>
      <c r="C247" s="11"/>
      <c r="D247" s="12"/>
      <c r="E247" s="12">
        <v>500</v>
      </c>
      <c r="F247" s="27">
        <v>229</v>
      </c>
      <c r="G247" s="27">
        <v>229</v>
      </c>
      <c r="H247" s="32">
        <f t="shared" si="3"/>
        <v>100</v>
      </c>
    </row>
    <row r="248" spans="1:8" ht="24">
      <c r="A248" s="5" t="s">
        <v>183</v>
      </c>
      <c r="B248" s="9">
        <v>635</v>
      </c>
      <c r="C248" s="9" t="s">
        <v>216</v>
      </c>
      <c r="D248" s="10">
        <v>4419900</v>
      </c>
      <c r="E248" s="10">
        <v>500</v>
      </c>
      <c r="F248" s="25">
        <v>658</v>
      </c>
      <c r="G248" s="25">
        <v>658</v>
      </c>
      <c r="H248" s="26">
        <f t="shared" si="3"/>
        <v>100</v>
      </c>
    </row>
    <row r="249" spans="1:8" ht="14.25">
      <c r="A249" s="8" t="s">
        <v>184</v>
      </c>
      <c r="B249" s="14"/>
      <c r="C249" s="14"/>
      <c r="D249" s="15"/>
      <c r="E249" s="15"/>
      <c r="F249" s="28">
        <f>F248+F244+F214+F209+F205+F200+F177+F173+F169+F144+F132+F121+F88+F9</f>
        <v>334483</v>
      </c>
      <c r="G249" s="28">
        <f>G248+G244+G214+G209+G205+G200+G177+G173+G169+G144+G132+G121+G88+G9</f>
        <v>311145</v>
      </c>
      <c r="H249" s="26">
        <f t="shared" si="3"/>
        <v>93.02266482900477</v>
      </c>
    </row>
    <row r="250" spans="1:8" ht="36.75" thickBot="1">
      <c r="A250" s="17" t="s">
        <v>258</v>
      </c>
      <c r="B250" s="18"/>
      <c r="C250" s="18"/>
      <c r="D250" s="19"/>
      <c r="E250" s="19"/>
      <c r="F250" s="29">
        <v>23080</v>
      </c>
      <c r="G250" s="29">
        <v>22608</v>
      </c>
      <c r="H250" s="33">
        <f t="shared" si="3"/>
        <v>97.95493934142114</v>
      </c>
    </row>
    <row r="251" spans="1:8" ht="15.75" thickBot="1">
      <c r="A251" s="20" t="s">
        <v>185</v>
      </c>
      <c r="B251" s="21"/>
      <c r="C251" s="21"/>
      <c r="D251" s="22"/>
      <c r="E251" s="22"/>
      <c r="F251" s="30">
        <f>F249+F250</f>
        <v>357563</v>
      </c>
      <c r="G251" s="30">
        <f>G249+G250</f>
        <v>333753</v>
      </c>
      <c r="H251" s="34">
        <f t="shared" si="3"/>
        <v>93.34103360806347</v>
      </c>
    </row>
  </sheetData>
  <sheetProtection/>
  <mergeCells count="5">
    <mergeCell ref="A6:H6"/>
    <mergeCell ref="E1:H1"/>
    <mergeCell ref="E2:H2"/>
    <mergeCell ref="E3:H3"/>
    <mergeCell ref="E4:H4"/>
  </mergeCells>
  <printOptions/>
  <pageMargins left="0.17" right="0.17" top="0.47" bottom="0.39" header="0.31496062992125984" footer="0.2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2009-02-18T10:32:23Z</cp:lastPrinted>
  <dcterms:created xsi:type="dcterms:W3CDTF">2006-09-28T05:33:49Z</dcterms:created>
  <dcterms:modified xsi:type="dcterms:W3CDTF">2009-04-28T05:34:06Z</dcterms:modified>
  <cp:category/>
  <cp:version/>
  <cp:contentType/>
  <cp:contentStatus/>
</cp:coreProperties>
</file>