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010 г" sheetId="1" r:id="rId1"/>
  </sheets>
  <definedNames>
    <definedName name="_xlnm.Print_Area" localSheetId="0">'2010 г'!$A$1:$C$116</definedName>
  </definedNames>
  <calcPr fullCalcOnLoad="1"/>
</workbook>
</file>

<file path=xl/sharedStrings.xml><?xml version="1.0" encoding="utf-8"?>
<sst xmlns="http://schemas.openxmlformats.org/spreadsheetml/2006/main" count="215" uniqueCount="190">
  <si>
    <t>Код бюджетной классификации</t>
  </si>
  <si>
    <t>Наименование  дохода</t>
  </si>
  <si>
    <t>( тыс. руб.)</t>
  </si>
  <si>
    <t>000 1 00 00000 00 0000 000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</si>
  <si>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</si>
  <si>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</si>
  <si>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</si>
  <si>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</si>
  <si>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</si>
  <si>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182 1 05 00000 00 0000 000</t>
  </si>
  <si>
    <t>Налоги на совокупный доход</t>
  </si>
  <si>
    <t>182 1 05 02000 02 0000 110</t>
  </si>
  <si>
    <t>Единый налог на вмененный доход для отдельных видов деятельности</t>
  </si>
  <si>
    <t>182 1 05 03000 01 0000 110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</si>
  <si>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</si>
  <si>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</si>
  <si>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</si>
  <si>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</si>
  <si>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 за исключением государственной пошлины по делам, рассматриваемым Верховным Судом РФ)</t>
  </si>
  <si>
    <t>000 1 08 07140 01 0000 110</t>
  </si>
  <si>
    <t>Госпошлина за государственную  регистрацию транспортных средств, а также за совершение прочих юридически значимых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</si>
  <si>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</si>
  <si>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</si>
  <si>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600 1 11 05010 10 0000 120</t>
  </si>
  <si>
    <t>Доходы, получаемые в виде арендной платы либо иной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 земельных участков</t>
  </si>
  <si>
    <t>600 1 11 05035 05 0000 120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</si>
  <si>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 за исключением имущества муниципальных автономных учреждений)</t>
  </si>
  <si>
    <t>600 1 11 07015 05 0000 120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</si>
  <si>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 созданных муниципальными районами</t>
  </si>
  <si>
    <t>000 1 12 00000 00 0000 000</t>
  </si>
  <si>
    <t>Платежи при пользовании природными ресурсами</t>
  </si>
  <si>
    <t xml:space="preserve">498 1 12 01000 01 0000 120 </t>
  </si>
  <si>
    <t>Плата за негативное воздействие на окружающую среду</t>
  </si>
  <si>
    <t>000 1 14 00000 00 0000 000</t>
  </si>
  <si>
    <t>Доходы от продажи материальных и нематериальных активов</t>
  </si>
  <si>
    <t>600 1 14 02030 05 0000 410</t>
  </si>
  <si>
    <t>Доходы от реализации имущества, находящегося в собственности муниципального района ( за исключением имущества муниципальных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</si>
  <si>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600 1 14 06014 10 0000 430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</si>
  <si>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</si>
  <si>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000 1 16 00000 00 0000 000</t>
  </si>
  <si>
    <t>Штрафы, санкции, возмещение ущерба</t>
  </si>
  <si>
    <t>000 1 16 21000 00 0000 140</t>
  </si>
  <si>
    <t>118 1 16 30000 01 0000 140</t>
  </si>
  <si>
    <t>Денежные взыскания (штрафы) за административные правонарушения в области дорожного движения</t>
  </si>
  <si>
    <t>000 1 16 90050 05 0000 140</t>
  </si>
  <si>
    <t>Прочие поступления от денежных взысканий (штрафов) и иных сумм возмещения ущерба, зачисляемые в бюджеты муниципальных районов</t>
  </si>
  <si>
    <t>000 2 00 00000 00 0000 000</t>
  </si>
  <si>
    <t>БЕЗВОЗМЕЗДНЫЕ ПОСТУПЛЕНИЯ :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</si>
  <si>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</si>
  <si>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Дотация на выравнивание  бюджетной обеспеченности муниципальных районов</t>
  </si>
  <si>
    <t>Дотация  на обеспечение сбалансированности  бюджетов муниципальных районов</t>
  </si>
  <si>
    <t>Дотация  на обеспечение сбалансированности  бюджетов поселений</t>
  </si>
  <si>
    <t>Дотация на выравнивание  бюджетной обеспеченности поселений</t>
  </si>
  <si>
    <t>605 2 02 02000 05 0000 151</t>
  </si>
  <si>
    <t>СУБСИДИИ:</t>
  </si>
  <si>
    <t>Субсидия на реализацию молодежной политики в части предоставления услуг социальной помощи и поддержки молодежи муниципальными учреждениями молодежи</t>
  </si>
  <si>
    <t>Субсидия на финансирование дорожного хозяйства</t>
  </si>
  <si>
    <t>Субвенция на предоставление гражданам субсидий на оплату жилого помещения и коммунальных услуг</t>
  </si>
  <si>
    <t>Субвенция на содержание учреждений  социального обслуживания населения</t>
  </si>
  <si>
    <t>Субвенции на денежные выплаты</t>
  </si>
  <si>
    <t>Субвенция на  государственную поддержку опеки и попечительства</t>
  </si>
  <si>
    <t>Субвенция на осуществление первичного воинского учета на территориях, где отсутствуют военные комиссариаты</t>
  </si>
  <si>
    <t>Субвенция на  государственную регистрацию актов гражданского состояния</t>
  </si>
  <si>
    <t>Субвенция на выплату единовременного пособия при всех формах устройства детей, лишенных родительского попечения, в семью</t>
  </si>
  <si>
    <t>000 202 04000 00 0000 151</t>
  </si>
  <si>
    <t>Иные межбюджетные трансферты</t>
  </si>
  <si>
    <t>Межбюджетные трансферты на обеспечение мер социальной поддержки педагогических работников, проживающих и работающих в сельской местности и рабочих поселках Ярославской области ,по оплате  жилищно -коммунальных услуг</t>
  </si>
  <si>
    <t xml:space="preserve">Межбюджетные трансферты на обеспечение казначейской системы исполнения областного бюджета в муниципальных районах Ярославской области 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</si>
  <si>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</si>
  <si>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>000 3 00 00000 00 0000 000</t>
  </si>
  <si>
    <t>Доходы от предпринимательской и иной приносящей доход деятельности</t>
  </si>
  <si>
    <t>ВСЕГО ДОХОДОВ:</t>
  </si>
  <si>
    <t>Прогнозируемые доходы бюджета  Мышкинского муниципального района на 2010 год  в соответствии с классификацией доходов бюджетов Российской Федерации</t>
  </si>
  <si>
    <t>Денежные взыскания (штрафы) и иные суммы, взыскиваемые с лиц, виновных в совершении преступлений и возмещение ущерба имуществу,зачисляемые вбюджеты муниципальных районов</t>
  </si>
  <si>
    <t>Субсидии на  осуществление полномочий органов местного самоуправления по вопросам местного значения :</t>
  </si>
  <si>
    <t xml:space="preserve">Субсидия на реализацию мероприятий по патриотическому воспитанию молодежи Ярославской области </t>
  </si>
  <si>
    <t>Субсидия на государственную поддержку материально-технической базы образовательных учреждений</t>
  </si>
  <si>
    <t>Субсидия на  компенсацию стоимости санаторно-курортных путевок лицам, нуждающимся в санаторно-курортном лечении, в соответствии с законодательством Ярославской области</t>
  </si>
  <si>
    <t>Субсидии на осуществление областных целевых программ:</t>
  </si>
  <si>
    <t>Субсидия на реализацию областной целевой программы «Государственная поддержка молодых семей Ярославской области в приобретении ( строительстве) жилья»</t>
  </si>
  <si>
    <t>Субсидия на реализацию  подпрограммы «Отдых, оздоровление и занятость детей» областной целевой  программы"Семья и дети" в части оздоровления и отдыха детей</t>
  </si>
  <si>
    <t>Субсидия на реализацию  подпрограммы «Отдых, оздоровление и занятость детей» в  областной целевой программы "Семья и дети" в части организации временной занятости детей 14-17 лет в каникулярное время, создание системы информирования детей о возможностях  трудоустройства, организации и проведение профильных лагерей</t>
  </si>
  <si>
    <t>Субсидия на реализацию областной целевой программы "Поддержка потребительского рынка на селе " в части возмещения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</si>
  <si>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Субсидия на реализацию областной целевой программы "Чистая вода Ярославской области".</t>
  </si>
  <si>
    <t>Субсидия на реализацию областной целевой  программы "Комплексные меры противодействия злоупотреблению наркотиками и их незаконному обороту"</t>
  </si>
  <si>
    <t>Субсидия на реализацию подпрограммы "Семья","Дети-сироты","Дети-инвалиды","Одаренные дети" областной целевой программы "Семья и дети"</t>
  </si>
  <si>
    <t>Субсидия на реализацию областной целевой программы "Профилактика правонарушений в Ярославской области"</t>
  </si>
  <si>
    <t>Субвенции на осуществление государственных полномочий Ярославской области</t>
  </si>
  <si>
    <t xml:space="preserve">Субвенция на оплату жилого помещения и коммунальных услуг отдельным категориям граждан, оказание мер социальной поддержки  которым относится к  полномочиям Ярославской области </t>
  </si>
  <si>
    <t xml:space="preserve">Субвенция на выплаты медицинским работникам, осуществляющих медицинское обслуживание обучающихся и воспитанников муниципальных образовательных учреждений  </t>
  </si>
  <si>
    <t xml:space="preserve">Субвенция на  содержание муниципальных образовательных учреждений для детей -сирот и детей, оставшихся без попечения родителей ,и на предоставление социальных гарантий их воспитанников </t>
  </si>
  <si>
    <t>Субвенция на компенсацию расходов на содержание ребенка в дошкольном образовательном учреждении</t>
  </si>
  <si>
    <t>Субвенция на организацию образовательного процесса в образовательных учреждениях</t>
  </si>
  <si>
    <t>Субвенция на обеспечение  бесплатным питанием обучающихся в муниципальных общеобразовательных учреждениях</t>
  </si>
  <si>
    <t>Субвенция на обеспечение профилактики безнадзорности, правонарушений несовершеннолетних и защиты их прав</t>
  </si>
  <si>
    <t>Субвенция на  обеспечение деятельности органов  опеки и попечительства</t>
  </si>
  <si>
    <t>Субвенция на обеспечение деятельности органов местного самоуправления в сфере социальной защиты населения</t>
  </si>
  <si>
    <t>Субвенция на предоставлении субсидии на оплату жилого помещения и коммунальные услуги безработным гражданам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</si>
  <si>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</si>
  <si>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>Субвенция на освобождение от оплаты стоимости проезда на транспорте детей из многодетных семей, обучающихся в общеобразовательных учреждений</t>
  </si>
  <si>
    <t>Субвенции на осуществление государственных полномочий Российской Федерации и государственных полномочий Ярославской области, софинансируемых за счет средств федерального бюджета</t>
  </si>
  <si>
    <t>Субвенция на предоставление мер социальной поддержки гражданам,, награжденным знаком "Почетный донор России" (Почетный донор СССР) в части  ежегодной денежной выплаты</t>
  </si>
  <si>
    <t>Субвенция на оплату жилищно-коммунальных услуг отдельным категориям граждан в соответствии с федеральным законодательством РФ</t>
  </si>
  <si>
    <t>Субвенция на  выплаты медицинскому персоналу фельдшерско-акушерских пунктов, врачам, фельдшерам и медицинским сестрам скорой   медицинской помощи</t>
  </si>
  <si>
    <t>Межбюджетные трансферты на обеспечение равной доступности жилищно-коммунальных услуг для населения</t>
  </si>
  <si>
    <t>к Решению</t>
  </si>
  <si>
    <t>000 2 02 02999 05 0000 151</t>
  </si>
  <si>
    <t>633 2 02 02999 05 0000 151</t>
  </si>
  <si>
    <t>637 2 02 02078 05 0000 151</t>
  </si>
  <si>
    <t>600 2 02 02008 05 0000 151</t>
  </si>
  <si>
    <t>601 2 02 02999 05 0000 151</t>
  </si>
  <si>
    <t>634 2 02 03024 05 0000 151</t>
  </si>
  <si>
    <t xml:space="preserve"> </t>
  </si>
  <si>
    <t>605 2 02 03015 05 0000 151</t>
  </si>
  <si>
    <t>601 2 02 03020 05 0000 151</t>
  </si>
  <si>
    <t>634 2 02 03004 05 0000 151</t>
  </si>
  <si>
    <t>601 2 02 04999 05 0000 151</t>
  </si>
  <si>
    <t>605 2 02 04999 05 0000 151</t>
  </si>
  <si>
    <t>605 2 02 04014 05 0000 151</t>
  </si>
  <si>
    <t>Собрания депутатов</t>
  </si>
  <si>
    <t>634 2 02 03022 05 0000 151</t>
  </si>
  <si>
    <t>2010 год</t>
  </si>
  <si>
    <t>605 2 02 01001 05 0000 151</t>
  </si>
  <si>
    <t>605 2 02 01003 05 0000 151</t>
  </si>
  <si>
    <t>637 2 02 02041 05 0000 151</t>
  </si>
  <si>
    <t>600 2 02 02999 05 0000 151</t>
  </si>
  <si>
    <t>605 2 02 02999 05 0000 151</t>
  </si>
  <si>
    <t xml:space="preserve">633 2 02 02999 05 0000 151 </t>
  </si>
  <si>
    <t>601  2 02 02999 05 0000 151</t>
  </si>
  <si>
    <t>601 2 02 029999 05 0000 151</t>
  </si>
  <si>
    <t>600 2 02 03026 05 0000 151</t>
  </si>
  <si>
    <t>601 2 02 03024 05 0000 151</t>
  </si>
  <si>
    <t>605 2 02 03024 05 0000 151</t>
  </si>
  <si>
    <t>600 2 02 03024 05 0000 151</t>
  </si>
  <si>
    <t>634  2 02 03024 05 0000 151</t>
  </si>
  <si>
    <t>601 2 02 03027 05 0000 151</t>
  </si>
  <si>
    <t>600 2 02 03003 05 0000 151</t>
  </si>
  <si>
    <t>600 2 02 04999 05 0000 151</t>
  </si>
  <si>
    <t>602 2 02 03055 05 0000 151</t>
  </si>
  <si>
    <t>634 2 02 03001 05 0000 151</t>
  </si>
  <si>
    <t>Субсидия на реализацию  подпрограммы «Отдых, оздоровление и занятость детей» областной целевой  программы"Семья и дети" в части оплаты стоимости продуктов питания в лагерях с дневной формой пребывания детей, расположенных на территории Ярославской области</t>
  </si>
  <si>
    <t>Субвенция на оказание социальной  помощи отдельным категориям граждан</t>
  </si>
  <si>
    <t>601 202 03033 05 0000 151</t>
  </si>
  <si>
    <t>Субсидия на реализацию дополнительных мероприятий,  направленных на снижение напряженности на рынке труда</t>
  </si>
  <si>
    <t>Межбюджетные трансферты,передаваемые бюджетам муниципальных районов на комплектование книжных фондов библиотек муниципальных образований</t>
  </si>
  <si>
    <t>600 2 02 04025 05 0000 151</t>
  </si>
  <si>
    <t>Субвенция на социальную поддержку отдельных категорий граждан((ежемесячные пособия на детей).</t>
  </si>
  <si>
    <t>634 2 02 03013 05 0000 151</t>
  </si>
  <si>
    <t>Субвенция на социальную поддержку отдельных категорий граждан (на обеспечение мер социальной поддержки реабилитированных).</t>
  </si>
  <si>
    <t>637 2 02 02999 05 0000 151</t>
  </si>
  <si>
    <t>Субсидия на проведение мероприятий по повышению энергоэффективности в муниципальных районах в рамках областной целевой программы "Энергосбережение и повышение  энергоэффективности в Ярославской области"</t>
  </si>
  <si>
    <t>600 2 02 02085 05 0000 151</t>
  </si>
  <si>
    <t>601 2 02 03021 05 0000 151</t>
  </si>
  <si>
    <t>Приложение  1</t>
  </si>
  <si>
    <t>Дотации:</t>
  </si>
  <si>
    <t>605 2 02 01 000 05 0000 151</t>
  </si>
  <si>
    <t>000 2 02 00000 05 0000 151</t>
  </si>
  <si>
    <t xml:space="preserve">Субсидия на проведение мероприятий по улучшению жилищных условий граждан РФ, проживающих  в сельской местности в рамках областной целевой программы «Развитие агропромышленного комплекса и сельских территорий Ярославской области» </t>
  </si>
  <si>
    <t>Субсидия на реализацию муниципальных программ развития субъектов малого и среднего предпринимательства в рамках областной целевой программы развития субъектов малого и среднего предпринимательства.</t>
  </si>
  <si>
    <t>Субсидия на реализацию областной целевой программы "Улучшение условий проживания отдельных категорий граждан"</t>
  </si>
  <si>
    <t>Субсидия на реализацию областной целевой программы "Развитие материально-технической базы физической культуры и спорта Ярославской области."</t>
  </si>
  <si>
    <t>600 2 02 02 85 05 0000 151</t>
  </si>
  <si>
    <t>600 2 02 02077 05 0000 151</t>
  </si>
  <si>
    <t>600 2 02 02009 05 0000 151</t>
  </si>
  <si>
    <t>000 2 02 02000 05 0000 151</t>
  </si>
  <si>
    <t>600 2 02 03002 05 0000 151</t>
  </si>
  <si>
    <t>Субсидия на проведение мероприятий по улучшению жилищных условий граждан РФ, проживающих  в сельской местности в рамках областной целевой программы «Социальное развитие села до 2012г» , в том числе:</t>
  </si>
  <si>
    <t>за счет областного бюджета</t>
  </si>
  <si>
    <t>за счет федерального бюджета</t>
  </si>
  <si>
    <t>637 2 02 02088 05 0000 151</t>
  </si>
  <si>
    <t>Субсидия на обеспечение мероприятий по переселению граждан  из аварийного жилищного фонда за счет средств , поступивших от государственной корпорации-Фонд содействия реформированию жилищно-коммунального хозяйства</t>
  </si>
  <si>
    <t xml:space="preserve"> 000 202 03000 00 0000 151</t>
  </si>
  <si>
    <t>Субвенции:</t>
  </si>
  <si>
    <t>600 2 02 02089 05 0000 151</t>
  </si>
  <si>
    <t>600 2 02 02088 05 0000 151</t>
  </si>
  <si>
    <t>Субсидия на обеспечение мероприятий по капитальному ремонту многоквартирных домов за счет  средств, поступивших от государственной корпорации -Фонд содействия реформированию жилищно -коммунального хозяйства</t>
  </si>
  <si>
    <t xml:space="preserve">от                    № </t>
  </si>
  <si>
    <t>Субсидия на обеспечение мероприятий по капитальному ремонту многоквартирных домов за счет средств областного бюджета</t>
  </si>
  <si>
    <t xml:space="preserve"> по газификации и теплоснабжению</t>
  </si>
  <si>
    <t>Субсидия на реализацию областной целевой программы "Модернизация объектов коммунальной инфраструктуры Ярославской области" в части мероприятий:</t>
  </si>
  <si>
    <t>Субсидия на подготовку к зиме объектов коммунального назначения и инженерной инфраструктуры объектов социальной сферы</t>
  </si>
  <si>
    <t>по переселению граждан из жилищного фонда , признанного непригодным для проживания , и (или) жилищного фонда с высоким уровнем износа (более 70%)</t>
  </si>
  <si>
    <t>Субвенция на обеспечение жилыми помещениями детей-сирот 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</si>
  <si>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</si>
  <si>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Субвенция на выплату единовременного пособия беременной жене военнослужащего, проходящего военную службу по призыву,а так же ежемесячного пособия на ребенка военнослужащего, проходящего военную службу по призыву</t>
  </si>
  <si>
    <t xml:space="preserve">Субвенция на социальную поддержку отдельных категорий граждан (ветераны труда и труженики тыла) 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</si>
  <si>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</si>
  <si>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Субвенция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</t>
  </si>
  <si>
    <t>Субвенция на осуществление полномочий по подготовке и проведению Всероссийской переписи населения 2010 года."</t>
  </si>
  <si>
    <t>Межбюджетные трансферты на компенсацию дополнительных расходов, возникших в результате увеличения должностных окладов (ставок заработанной платы) воспитателям (включая старших) муниципальных дошкольных образовательных учреждений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</si>
</sst>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9"/>
      <name val="Arial Cyr"/>
      <family val="0"/>
    </font>
    <font>
      <i/>
      <sz val="10"/>
      <name val="Arial Cyr"/>
      <family val="0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9"/>
      <name val="Arial Cyr"/>
      <family val="0"/>
    </font>
    <font>
      <b/>
      <sz val="11"/>
      <name val="Arial"/>
      <family val="2"/>
    </font>
    <font>
      <b/>
      <i/>
      <sz val="9"/>
      <name val="Arial Cyr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0" fontId="4" fillId="0" borderId="11" xfId="0" applyFont="1" applyBorder="1" applyAlignment="1">
      <alignment horizontal="left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12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0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top" wrapText="1"/>
    </xf>
    <xf numFmtId="0" fontId="13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2" fillId="0" borderId="11" xfId="0" applyFont="1" applyBorder="1" applyAlignment="1">
      <alignment vertical="top" wrapText="1"/>
    </xf>
    <xf numFmtId="0" fontId="32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right" vertical="top" wrapText="1"/>
    </xf>
    <xf numFmtId="0" fontId="35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2" fillId="0" borderId="11" xfId="0" applyFont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6"/>
  <sheetViews>
    <sheetView tabSelected="1" zoomScalePageLayoutView="0" workbookViewId="0" topLeftCell="A100">
      <selection activeCell="B107" sqref="B107"/>
    </sheetView>
  </sheetViews>
  <sheetFormatPr defaultColWidth="9.00390625" defaultRowHeight="12.75"/>
  <cols>
    <col min="1" max="1" width="24.625" style="13" customWidth="1"/>
    <col min="2" max="2" width="57.625" style="0" customWidth="1"/>
    <col min="3" max="3" width="18.375" style="1" customWidth="1"/>
  </cols>
  <sheetData>
    <row r="2" ht="12.75">
      <c r="C2" s="34" t="s">
        <v>153</v>
      </c>
    </row>
    <row r="3" ht="12.75">
      <c r="C3" s="34" t="s">
        <v>105</v>
      </c>
    </row>
    <row r="4" ht="12.75">
      <c r="C4" s="34" t="s">
        <v>119</v>
      </c>
    </row>
    <row r="5" ht="12.75">
      <c r="C5" s="35" t="s">
        <v>176</v>
      </c>
    </row>
    <row r="7" spans="1:3" ht="40.5" customHeight="1">
      <c r="A7" s="50" t="s">
        <v>72</v>
      </c>
      <c r="B7" s="50"/>
      <c r="C7" s="50"/>
    </row>
    <row r="8" spans="2:3" ht="12.75">
      <c r="B8" s="14"/>
      <c r="C8" s="15"/>
    </row>
    <row r="9" spans="1:3" ht="12.75">
      <c r="A9" s="51" t="s">
        <v>0</v>
      </c>
      <c r="B9" s="52" t="s">
        <v>1</v>
      </c>
      <c r="C9" s="16" t="s">
        <v>121</v>
      </c>
    </row>
    <row r="10" spans="1:3" ht="12.75">
      <c r="A10" s="51"/>
      <c r="B10" s="52"/>
      <c r="C10" s="17" t="s">
        <v>2</v>
      </c>
    </row>
    <row r="11" spans="1:3" ht="18.75" customHeight="1">
      <c r="A11" s="8" t="s">
        <v>3</v>
      </c>
      <c r="B11" s="28" t="s">
        <v>4</v>
      </c>
      <c r="C11" s="27">
        <f>C12+C14+C17+C20+C24+C26+C29</f>
        <v>48953</v>
      </c>
    </row>
    <row r="12" spans="1:3" ht="18.75" customHeight="1">
      <c r="A12" s="8" t="s">
        <v>5</v>
      </c>
      <c r="B12" s="18" t="s">
        <v>6</v>
      </c>
      <c r="C12" s="8">
        <v>32707</v>
      </c>
    </row>
    <row r="13" spans="1:3" ht="18" customHeight="1">
      <c r="A13" s="7" t="s">
        <v>7</v>
      </c>
      <c r="B13" s="19" t="s">
        <v>8</v>
      </c>
      <c r="C13" s="7">
        <v>32707</v>
      </c>
    </row>
    <row r="14" spans="1:3" ht="14.25" customHeight="1">
      <c r="A14" s="8" t="s">
        <v>9</v>
      </c>
      <c r="B14" s="18" t="s">
        <v>10</v>
      </c>
      <c r="C14" s="8">
        <v>1695</v>
      </c>
    </row>
    <row r="15" spans="1:3" ht="24">
      <c r="A15" s="7" t="s">
        <v>11</v>
      </c>
      <c r="B15" s="19" t="s">
        <v>12</v>
      </c>
      <c r="C15" s="7">
        <v>1667</v>
      </c>
    </row>
    <row r="16" spans="1:3" ht="12.75" customHeight="1">
      <c r="A16" s="7" t="s">
        <v>13</v>
      </c>
      <c r="B16" s="19" t="s">
        <v>14</v>
      </c>
      <c r="C16" s="7">
        <v>28</v>
      </c>
    </row>
    <row r="17" spans="1:3" ht="13.5" customHeight="1">
      <c r="A17" s="8" t="s">
        <v>15</v>
      </c>
      <c r="B17" s="18" t="s">
        <v>16</v>
      </c>
      <c r="C17" s="8">
        <v>648</v>
      </c>
    </row>
    <row r="18" spans="1:3" ht="48" customHeight="1">
      <c r="A18" s="7" t="s">
        <v>17</v>
      </c>
      <c r="B18" s="19" t="s">
        <v>18</v>
      </c>
      <c r="C18" s="7">
        <v>442</v>
      </c>
    </row>
    <row r="19" spans="1:3" ht="25.5" customHeight="1">
      <c r="A19" s="7" t="s">
        <v>19</v>
      </c>
      <c r="B19" s="19" t="s">
        <v>20</v>
      </c>
      <c r="C19" s="7">
        <v>206</v>
      </c>
    </row>
    <row r="20" spans="1:3" ht="25.5" customHeight="1">
      <c r="A20" s="8" t="s">
        <v>21</v>
      </c>
      <c r="B20" s="18" t="s">
        <v>22</v>
      </c>
      <c r="C20" s="8">
        <v>5254</v>
      </c>
    </row>
    <row r="21" spans="1:3" ht="63" customHeight="1">
      <c r="A21" s="7" t="s">
        <v>23</v>
      </c>
      <c r="B21" s="19" t="s">
        <v>24</v>
      </c>
      <c r="C21" s="7">
        <v>3390</v>
      </c>
    </row>
    <row r="22" spans="1:3" ht="49.5" customHeight="1">
      <c r="A22" s="7" t="s">
        <v>25</v>
      </c>
      <c r="B22" s="19" t="s">
        <v>26</v>
      </c>
      <c r="C22" s="7">
        <v>1800</v>
      </c>
    </row>
    <row r="23" spans="1:3" ht="37.5" customHeight="1">
      <c r="A23" s="7" t="s">
        <v>27</v>
      </c>
      <c r="B23" s="19" t="s">
        <v>28</v>
      </c>
      <c r="C23" s="7">
        <v>64</v>
      </c>
    </row>
    <row r="24" spans="1:3" ht="16.5" customHeight="1">
      <c r="A24" s="8" t="s">
        <v>29</v>
      </c>
      <c r="B24" s="18" t="s">
        <v>30</v>
      </c>
      <c r="C24" s="8">
        <v>1597</v>
      </c>
    </row>
    <row r="25" spans="1:3" ht="15.75" customHeight="1">
      <c r="A25" s="7" t="s">
        <v>31</v>
      </c>
      <c r="B25" s="19" t="s">
        <v>32</v>
      </c>
      <c r="C25" s="7">
        <v>1597</v>
      </c>
    </row>
    <row r="26" spans="1:3" ht="17.25" customHeight="1">
      <c r="A26" s="8" t="s">
        <v>33</v>
      </c>
      <c r="B26" s="18" t="s">
        <v>34</v>
      </c>
      <c r="C26" s="8">
        <f>C27+C28</f>
        <v>5751</v>
      </c>
    </row>
    <row r="27" spans="1:3" ht="64.5" customHeight="1">
      <c r="A27" s="7" t="s">
        <v>35</v>
      </c>
      <c r="B27" s="19" t="s">
        <v>36</v>
      </c>
      <c r="C27" s="7">
        <v>4766</v>
      </c>
    </row>
    <row r="28" spans="1:3" ht="41.25" customHeight="1">
      <c r="A28" s="7" t="s">
        <v>37</v>
      </c>
      <c r="B28" s="19" t="s">
        <v>38</v>
      </c>
      <c r="C28" s="7">
        <v>985</v>
      </c>
    </row>
    <row r="29" spans="1:3" ht="18" customHeight="1">
      <c r="A29" s="8" t="s">
        <v>39</v>
      </c>
      <c r="B29" s="18" t="s">
        <v>40</v>
      </c>
      <c r="C29" s="8">
        <v>1301</v>
      </c>
    </row>
    <row r="30" spans="1:3" ht="38.25" customHeight="1">
      <c r="A30" s="7" t="s">
        <v>41</v>
      </c>
      <c r="B30" s="19" t="s">
        <v>73</v>
      </c>
      <c r="C30" s="7">
        <v>100</v>
      </c>
    </row>
    <row r="31" spans="1:3" ht="24.75" customHeight="1">
      <c r="A31" s="7" t="s">
        <v>42</v>
      </c>
      <c r="B31" s="19" t="s">
        <v>43</v>
      </c>
      <c r="C31" s="7">
        <v>565</v>
      </c>
    </row>
    <row r="32" spans="1:3" ht="36.75" customHeight="1">
      <c r="A32" s="7" t="s">
        <v>44</v>
      </c>
      <c r="B32" s="19" t="s">
        <v>45</v>
      </c>
      <c r="C32" s="7">
        <v>636</v>
      </c>
    </row>
    <row r="33" spans="1:3" ht="12.75">
      <c r="A33" s="8" t="s">
        <v>46</v>
      </c>
      <c r="B33" s="2" t="s">
        <v>47</v>
      </c>
      <c r="C33" s="3">
        <f>C35+C40+C73+C108</f>
        <v>308365</v>
      </c>
    </row>
    <row r="34" spans="1:3" s="22" customFormat="1" ht="37.5" customHeight="1">
      <c r="A34" s="37" t="s">
        <v>156</v>
      </c>
      <c r="B34" s="38" t="s">
        <v>48</v>
      </c>
      <c r="C34" s="43">
        <v>308365</v>
      </c>
    </row>
    <row r="35" spans="1:3" s="22" customFormat="1" ht="16.5" customHeight="1">
      <c r="A35" s="41" t="s">
        <v>155</v>
      </c>
      <c r="B35" s="39" t="s">
        <v>154</v>
      </c>
      <c r="C35" s="21">
        <f>C36+C37+C38+C39</f>
        <v>88114</v>
      </c>
    </row>
    <row r="36" spans="1:3" ht="25.5">
      <c r="A36" s="7" t="s">
        <v>122</v>
      </c>
      <c r="B36" s="40" t="s">
        <v>49</v>
      </c>
      <c r="C36" s="24">
        <v>62855</v>
      </c>
    </row>
    <row r="37" spans="1:3" ht="25.5" customHeight="1">
      <c r="A37" s="7" t="s">
        <v>123</v>
      </c>
      <c r="B37" s="40" t="s">
        <v>50</v>
      </c>
      <c r="C37" s="24">
        <v>24542</v>
      </c>
    </row>
    <row r="38" spans="1:3" ht="25.5">
      <c r="A38" s="7" t="s">
        <v>123</v>
      </c>
      <c r="B38" s="40" t="s">
        <v>51</v>
      </c>
      <c r="C38" s="24">
        <v>283</v>
      </c>
    </row>
    <row r="39" spans="1:3" ht="25.5">
      <c r="A39" s="7" t="s">
        <v>122</v>
      </c>
      <c r="B39" s="40" t="s">
        <v>52</v>
      </c>
      <c r="C39" s="24">
        <v>434</v>
      </c>
    </row>
    <row r="40" spans="1:3" ht="12.75">
      <c r="A40" s="8" t="s">
        <v>53</v>
      </c>
      <c r="B40" s="2" t="s">
        <v>54</v>
      </c>
      <c r="C40" s="3">
        <f>C41+C48</f>
        <v>94957</v>
      </c>
    </row>
    <row r="41" spans="1:3" s="22" customFormat="1" ht="38.25">
      <c r="A41" s="29" t="s">
        <v>106</v>
      </c>
      <c r="B41" s="20" t="s">
        <v>74</v>
      </c>
      <c r="C41" s="21">
        <f>C42+C43+C44+C45+C46+C47</f>
        <v>8632</v>
      </c>
    </row>
    <row r="42" spans="1:3" ht="38.25">
      <c r="A42" s="7" t="s">
        <v>125</v>
      </c>
      <c r="B42" s="4" t="s">
        <v>77</v>
      </c>
      <c r="C42" s="24">
        <v>949</v>
      </c>
    </row>
    <row r="43" spans="1:3" ht="39.75" customHeight="1">
      <c r="A43" s="7" t="s">
        <v>107</v>
      </c>
      <c r="B43" s="4" t="s">
        <v>55</v>
      </c>
      <c r="C43" s="24">
        <v>1012</v>
      </c>
    </row>
    <row r="44" spans="1:3" ht="12.75">
      <c r="A44" s="7" t="s">
        <v>124</v>
      </c>
      <c r="B44" s="4" t="s">
        <v>56</v>
      </c>
      <c r="C44" s="24">
        <v>4271</v>
      </c>
    </row>
    <row r="45" spans="1:3" ht="25.5">
      <c r="A45" s="7" t="s">
        <v>125</v>
      </c>
      <c r="B45" s="4" t="s">
        <v>75</v>
      </c>
      <c r="C45" s="24">
        <v>50</v>
      </c>
    </row>
    <row r="46" spans="1:3" ht="25.5">
      <c r="A46" s="7" t="s">
        <v>110</v>
      </c>
      <c r="B46" s="4" t="s">
        <v>76</v>
      </c>
      <c r="C46" s="24">
        <v>1350</v>
      </c>
    </row>
    <row r="47" spans="1:3" ht="38.25">
      <c r="A47" s="48" t="s">
        <v>149</v>
      </c>
      <c r="B47" s="4" t="s">
        <v>180</v>
      </c>
      <c r="C47" s="24">
        <v>1000</v>
      </c>
    </row>
    <row r="48" spans="1:3" s="22" customFormat="1" ht="12.75" customHeight="1">
      <c r="A48" s="42" t="s">
        <v>164</v>
      </c>
      <c r="B48" s="23" t="s">
        <v>78</v>
      </c>
      <c r="C48" s="21">
        <f>C49+C52+C55+C56+C57+C58+C59+C60+C61+C62+C63+C64+C65+C66+C67+C68+C69+C70+C71+C72</f>
        <v>86325</v>
      </c>
    </row>
    <row r="49" spans="1:3" ht="36">
      <c r="A49" s="7" t="s">
        <v>108</v>
      </c>
      <c r="B49" s="6" t="s">
        <v>179</v>
      </c>
      <c r="C49" s="24">
        <v>7298</v>
      </c>
    </row>
    <row r="50" spans="1:3" ht="12.75">
      <c r="A50" s="7"/>
      <c r="B50" s="49" t="s">
        <v>178</v>
      </c>
      <c r="C50" s="37">
        <v>3400</v>
      </c>
    </row>
    <row r="51" spans="1:3" ht="36">
      <c r="A51" s="7"/>
      <c r="B51" s="49" t="s">
        <v>181</v>
      </c>
      <c r="C51" s="37">
        <v>3898</v>
      </c>
    </row>
    <row r="52" spans="1:3" ht="46.5" customHeight="1">
      <c r="A52" s="7" t="s">
        <v>151</v>
      </c>
      <c r="B52" s="6" t="s">
        <v>166</v>
      </c>
      <c r="C52" s="24">
        <v>1667</v>
      </c>
    </row>
    <row r="53" spans="1:3" ht="12" customHeight="1">
      <c r="A53" s="7"/>
      <c r="B53" s="44" t="s">
        <v>167</v>
      </c>
      <c r="C53" s="45">
        <v>458</v>
      </c>
    </row>
    <row r="54" spans="1:3" ht="14.25" customHeight="1">
      <c r="A54" s="7"/>
      <c r="B54" s="44" t="s">
        <v>168</v>
      </c>
      <c r="C54" s="45">
        <v>1209</v>
      </c>
    </row>
    <row r="55" spans="1:3" ht="60">
      <c r="A55" s="7" t="s">
        <v>125</v>
      </c>
      <c r="B55" s="6" t="s">
        <v>82</v>
      </c>
      <c r="C55" s="24">
        <v>178</v>
      </c>
    </row>
    <row r="56" spans="1:3" ht="35.25" customHeight="1">
      <c r="A56" s="7" t="s">
        <v>109</v>
      </c>
      <c r="B56" s="6" t="s">
        <v>79</v>
      </c>
      <c r="C56" s="24">
        <v>375</v>
      </c>
    </row>
    <row r="57" spans="1:3" ht="36.75" customHeight="1">
      <c r="A57" s="7" t="s">
        <v>110</v>
      </c>
      <c r="B57" s="6" t="s">
        <v>80</v>
      </c>
      <c r="C57" s="24">
        <v>164</v>
      </c>
    </row>
    <row r="58" spans="1:3" ht="61.5" customHeight="1">
      <c r="A58" s="7" t="s">
        <v>110</v>
      </c>
      <c r="B58" s="6" t="s">
        <v>140</v>
      </c>
      <c r="C58" s="24">
        <v>404</v>
      </c>
    </row>
    <row r="59" spans="1:3" ht="75" customHeight="1">
      <c r="A59" s="7" t="s">
        <v>127</v>
      </c>
      <c r="B59" s="6" t="s">
        <v>81</v>
      </c>
      <c r="C59" s="24">
        <v>1071</v>
      </c>
    </row>
    <row r="60" spans="1:3" ht="24.75" customHeight="1">
      <c r="A60" s="7" t="s">
        <v>108</v>
      </c>
      <c r="B60" s="6" t="s">
        <v>83</v>
      </c>
      <c r="C60" s="24">
        <v>9437</v>
      </c>
    </row>
    <row r="61" spans="1:3" ht="36" customHeight="1">
      <c r="A61" s="7" t="s">
        <v>128</v>
      </c>
      <c r="B61" s="6" t="s">
        <v>84</v>
      </c>
      <c r="C61" s="24">
        <v>103</v>
      </c>
    </row>
    <row r="62" spans="1:3" ht="36.75" customHeight="1">
      <c r="A62" s="7" t="s">
        <v>126</v>
      </c>
      <c r="B62" s="6" t="s">
        <v>85</v>
      </c>
      <c r="C62" s="24">
        <v>255</v>
      </c>
    </row>
    <row r="63" spans="1:3" ht="24">
      <c r="A63" s="7" t="s">
        <v>129</v>
      </c>
      <c r="B63" s="6" t="s">
        <v>86</v>
      </c>
      <c r="C63" s="24">
        <v>40</v>
      </c>
    </row>
    <row r="64" spans="1:3" ht="48">
      <c r="A64" s="7" t="s">
        <v>149</v>
      </c>
      <c r="B64" s="6" t="s">
        <v>150</v>
      </c>
      <c r="C64" s="24">
        <v>1460</v>
      </c>
    </row>
    <row r="65" spans="1:3" ht="24">
      <c r="A65" s="7" t="s">
        <v>126</v>
      </c>
      <c r="B65" s="6" t="s">
        <v>143</v>
      </c>
      <c r="C65" s="24">
        <v>1590</v>
      </c>
    </row>
    <row r="66" spans="1:3" ht="48">
      <c r="A66" s="7" t="s">
        <v>161</v>
      </c>
      <c r="B66" s="6" t="s">
        <v>157</v>
      </c>
      <c r="C66" s="24">
        <v>1242</v>
      </c>
    </row>
    <row r="67" spans="1:3" ht="48">
      <c r="A67" s="7" t="s">
        <v>163</v>
      </c>
      <c r="B67" s="6" t="s">
        <v>158</v>
      </c>
      <c r="C67" s="24">
        <v>450</v>
      </c>
    </row>
    <row r="68" spans="1:3" ht="24">
      <c r="A68" s="7" t="s">
        <v>162</v>
      </c>
      <c r="B68" s="6" t="s">
        <v>159</v>
      </c>
      <c r="C68" s="24">
        <v>41400</v>
      </c>
    </row>
    <row r="69" spans="1:5" ht="36">
      <c r="A69" s="7" t="s">
        <v>162</v>
      </c>
      <c r="B69" s="6" t="s">
        <v>160</v>
      </c>
      <c r="C69" s="24">
        <v>1500</v>
      </c>
      <c r="E69" s="46"/>
    </row>
    <row r="70" spans="1:5" ht="48">
      <c r="A70" s="7" t="s">
        <v>169</v>
      </c>
      <c r="B70" s="6" t="s">
        <v>170</v>
      </c>
      <c r="C70" s="24">
        <v>12629</v>
      </c>
      <c r="E70" s="46"/>
    </row>
    <row r="71" spans="1:5" ht="24">
      <c r="A71" s="7" t="s">
        <v>173</v>
      </c>
      <c r="B71" s="6" t="s">
        <v>177</v>
      </c>
      <c r="C71" s="24">
        <v>1000</v>
      </c>
      <c r="E71" s="46"/>
    </row>
    <row r="72" spans="1:5" ht="48">
      <c r="A72" s="7" t="s">
        <v>174</v>
      </c>
      <c r="B72" s="6" t="s">
        <v>175</v>
      </c>
      <c r="C72" s="24">
        <v>4062</v>
      </c>
      <c r="E72" s="46"/>
    </row>
    <row r="73" spans="1:5" ht="25.5">
      <c r="A73" s="3" t="s">
        <v>171</v>
      </c>
      <c r="B73" s="47" t="s">
        <v>172</v>
      </c>
      <c r="C73" s="3">
        <f>C74+C93</f>
        <v>117775</v>
      </c>
      <c r="E73" s="46"/>
    </row>
    <row r="74" spans="1:3" ht="29.25" customHeight="1">
      <c r="A74" s="25"/>
      <c r="B74" s="23" t="s">
        <v>87</v>
      </c>
      <c r="C74" s="21">
        <f>C75+C76+C77+C78+C79+C80+C81+C82+C83+C84+C85+C86+C87+C88+C89+C90+C91+C92</f>
        <v>97323</v>
      </c>
    </row>
    <row r="75" spans="1:3" ht="47.25" customHeight="1">
      <c r="A75" s="7" t="s">
        <v>130</v>
      </c>
      <c r="B75" s="6" t="s">
        <v>182</v>
      </c>
      <c r="C75" s="24">
        <v>1300</v>
      </c>
    </row>
    <row r="76" spans="1:3" ht="27" customHeight="1">
      <c r="A76" s="30" t="s">
        <v>120</v>
      </c>
      <c r="B76" s="6" t="s">
        <v>57</v>
      </c>
      <c r="C76" s="24">
        <v>3902</v>
      </c>
    </row>
    <row r="77" spans="1:3" ht="33" customHeight="1">
      <c r="A77" s="30" t="s">
        <v>111</v>
      </c>
      <c r="B77" s="6" t="s">
        <v>97</v>
      </c>
      <c r="C77" s="24">
        <v>20</v>
      </c>
    </row>
    <row r="78" spans="1:3" ht="48" customHeight="1">
      <c r="A78" s="7" t="s">
        <v>111</v>
      </c>
      <c r="B78" s="6" t="s">
        <v>88</v>
      </c>
      <c r="C78" s="24">
        <v>6467</v>
      </c>
    </row>
    <row r="79" spans="1:3" ht="36" customHeight="1">
      <c r="A79" s="30" t="s">
        <v>111</v>
      </c>
      <c r="B79" s="6" t="s">
        <v>183</v>
      </c>
      <c r="C79" s="24">
        <v>2</v>
      </c>
    </row>
    <row r="80" spans="1:3" ht="26.25" customHeight="1">
      <c r="A80" s="30" t="s">
        <v>111</v>
      </c>
      <c r="B80" s="6" t="s">
        <v>58</v>
      </c>
      <c r="C80" s="24">
        <v>18830</v>
      </c>
    </row>
    <row r="81" spans="1:3" ht="15.75" customHeight="1">
      <c r="A81" s="30" t="s">
        <v>111</v>
      </c>
      <c r="B81" s="9" t="s">
        <v>59</v>
      </c>
      <c r="C81" s="24">
        <v>4131</v>
      </c>
    </row>
    <row r="82" spans="1:3" ht="48" customHeight="1">
      <c r="A82" s="7" t="s">
        <v>131</v>
      </c>
      <c r="B82" s="6" t="s">
        <v>90</v>
      </c>
      <c r="C82" s="24">
        <v>5855</v>
      </c>
    </row>
    <row r="83" spans="1:3" ht="26.25" customHeight="1">
      <c r="A83" s="7" t="s">
        <v>131</v>
      </c>
      <c r="B83" s="6" t="s">
        <v>91</v>
      </c>
      <c r="C83" s="24">
        <v>925</v>
      </c>
    </row>
    <row r="84" spans="1:3" ht="15.75" customHeight="1">
      <c r="A84" s="30" t="s">
        <v>131</v>
      </c>
      <c r="B84" s="6" t="s">
        <v>60</v>
      </c>
      <c r="C84" s="24">
        <v>88</v>
      </c>
    </row>
    <row r="85" spans="1:3" ht="37.5" customHeight="1">
      <c r="A85" s="7" t="s">
        <v>132</v>
      </c>
      <c r="B85" s="6" t="s">
        <v>89</v>
      </c>
      <c r="C85" s="24">
        <v>105</v>
      </c>
    </row>
    <row r="86" spans="1:6" ht="24.75" customHeight="1">
      <c r="A86" s="7" t="s">
        <v>131</v>
      </c>
      <c r="B86" s="6" t="s">
        <v>92</v>
      </c>
      <c r="C86" s="24">
        <v>47952</v>
      </c>
      <c r="F86" t="s">
        <v>112</v>
      </c>
    </row>
    <row r="87" spans="1:3" ht="30" customHeight="1">
      <c r="A87" s="30" t="s">
        <v>131</v>
      </c>
      <c r="B87" s="6" t="s">
        <v>93</v>
      </c>
      <c r="C87" s="24">
        <v>2901</v>
      </c>
    </row>
    <row r="88" spans="1:3" ht="29.25" customHeight="1">
      <c r="A88" s="7" t="s">
        <v>133</v>
      </c>
      <c r="B88" s="6" t="s">
        <v>94</v>
      </c>
      <c r="C88" s="24">
        <v>292</v>
      </c>
    </row>
    <row r="89" spans="1:3" ht="29.25" customHeight="1">
      <c r="A89" s="7" t="s">
        <v>134</v>
      </c>
      <c r="B89" s="6" t="s">
        <v>96</v>
      </c>
      <c r="C89" s="24">
        <v>3831</v>
      </c>
    </row>
    <row r="90" spans="1:3" ht="25.5" customHeight="1">
      <c r="A90" s="7" t="s">
        <v>131</v>
      </c>
      <c r="B90" s="6" t="s">
        <v>95</v>
      </c>
      <c r="C90" s="24">
        <v>270</v>
      </c>
    </row>
    <row r="91" spans="1:3" ht="39" customHeight="1">
      <c r="A91" s="7" t="s">
        <v>131</v>
      </c>
      <c r="B91" s="6" t="s">
        <v>99</v>
      </c>
      <c r="C91" s="24">
        <v>16</v>
      </c>
    </row>
    <row r="92" spans="1:3" ht="26.25" customHeight="1">
      <c r="A92" s="7" t="s">
        <v>111</v>
      </c>
      <c r="B92" s="36" t="s">
        <v>141</v>
      </c>
      <c r="C92" s="24">
        <v>436</v>
      </c>
    </row>
    <row r="93" spans="1:3" s="22" customFormat="1" ht="48">
      <c r="A93" s="31"/>
      <c r="B93" s="23" t="s">
        <v>100</v>
      </c>
      <c r="C93" s="21">
        <f>C94+C95+C96+C97+C98+C99+C100+C101+C102+C103+C104+C105+C106+C107</f>
        <v>20452</v>
      </c>
    </row>
    <row r="94" spans="1:3" ht="25.5" customHeight="1">
      <c r="A94" s="30" t="s">
        <v>113</v>
      </c>
      <c r="B94" s="6" t="s">
        <v>61</v>
      </c>
      <c r="C94" s="24">
        <v>328</v>
      </c>
    </row>
    <row r="95" spans="1:3" ht="24">
      <c r="A95" s="7" t="s">
        <v>136</v>
      </c>
      <c r="B95" s="6" t="s">
        <v>62</v>
      </c>
      <c r="C95" s="24">
        <v>800</v>
      </c>
    </row>
    <row r="96" spans="1:3" ht="24">
      <c r="A96" s="30" t="s">
        <v>114</v>
      </c>
      <c r="B96" s="6" t="s">
        <v>63</v>
      </c>
      <c r="C96" s="24">
        <v>88</v>
      </c>
    </row>
    <row r="97" spans="1:3" ht="49.5" customHeight="1">
      <c r="A97" s="30" t="s">
        <v>111</v>
      </c>
      <c r="B97" s="6" t="s">
        <v>184</v>
      </c>
      <c r="C97" s="24">
        <v>550</v>
      </c>
    </row>
    <row r="98" spans="1:3" ht="36.75" customHeight="1">
      <c r="A98" s="30" t="s">
        <v>115</v>
      </c>
      <c r="B98" s="6" t="s">
        <v>101</v>
      </c>
      <c r="C98" s="24">
        <v>380</v>
      </c>
    </row>
    <row r="99" spans="1:3" ht="37.5" customHeight="1">
      <c r="A99" s="7" t="s">
        <v>139</v>
      </c>
      <c r="B99" s="6" t="s">
        <v>102</v>
      </c>
      <c r="C99" s="24">
        <v>3413</v>
      </c>
    </row>
    <row r="100" spans="1:3" ht="38.25" customHeight="1">
      <c r="A100" s="30" t="s">
        <v>138</v>
      </c>
      <c r="B100" s="6" t="s">
        <v>103</v>
      </c>
      <c r="C100" s="24">
        <v>940</v>
      </c>
    </row>
    <row r="101" spans="1:3" ht="26.25" customHeight="1">
      <c r="A101" s="7" t="s">
        <v>111</v>
      </c>
      <c r="B101" s="6" t="s">
        <v>185</v>
      </c>
      <c r="C101" s="24">
        <v>5015</v>
      </c>
    </row>
    <row r="102" spans="1:3" ht="27" customHeight="1">
      <c r="A102" s="7" t="s">
        <v>111</v>
      </c>
      <c r="B102" s="6" t="s">
        <v>146</v>
      </c>
      <c r="C102" s="24">
        <v>2747</v>
      </c>
    </row>
    <row r="103" spans="1:3" ht="27" customHeight="1">
      <c r="A103" s="7" t="s">
        <v>147</v>
      </c>
      <c r="B103" s="6" t="s">
        <v>148</v>
      </c>
      <c r="C103" s="24">
        <v>69</v>
      </c>
    </row>
    <row r="104" spans="1:3" ht="50.25" customHeight="1">
      <c r="A104" s="7" t="s">
        <v>142</v>
      </c>
      <c r="B104" s="6" t="s">
        <v>186</v>
      </c>
      <c r="C104" s="24">
        <v>1346</v>
      </c>
    </row>
    <row r="105" spans="1:3" ht="39" customHeight="1">
      <c r="A105" s="7" t="s">
        <v>135</v>
      </c>
      <c r="B105" s="6" t="s">
        <v>98</v>
      </c>
      <c r="C105" s="24">
        <v>3911</v>
      </c>
    </row>
    <row r="106" spans="1:3" ht="39" customHeight="1">
      <c r="A106" s="7" t="s">
        <v>152</v>
      </c>
      <c r="B106" s="6" t="s">
        <v>187</v>
      </c>
      <c r="C106" s="24">
        <v>819</v>
      </c>
    </row>
    <row r="107" spans="1:3" ht="24.75" customHeight="1">
      <c r="A107" s="7" t="s">
        <v>165</v>
      </c>
      <c r="B107" s="6" t="s">
        <v>188</v>
      </c>
      <c r="C107" s="24">
        <v>46</v>
      </c>
    </row>
    <row r="108" spans="1:3" ht="12.75">
      <c r="A108" s="32" t="s">
        <v>64</v>
      </c>
      <c r="B108" s="5" t="s">
        <v>65</v>
      </c>
      <c r="C108" s="3">
        <f>C109+C110+C111+C112+C113+C114</f>
        <v>7519</v>
      </c>
    </row>
    <row r="109" spans="1:3" ht="49.5" customHeight="1">
      <c r="A109" s="30" t="s">
        <v>116</v>
      </c>
      <c r="B109" s="10" t="s">
        <v>66</v>
      </c>
      <c r="C109" s="24">
        <v>1800</v>
      </c>
    </row>
    <row r="110" spans="1:3" ht="36" customHeight="1">
      <c r="A110" s="30" t="s">
        <v>117</v>
      </c>
      <c r="B110" s="9" t="s">
        <v>67</v>
      </c>
      <c r="C110" s="24">
        <v>215</v>
      </c>
    </row>
    <row r="111" spans="1:3" ht="24">
      <c r="A111" s="7" t="s">
        <v>137</v>
      </c>
      <c r="B111" s="9" t="s">
        <v>104</v>
      </c>
      <c r="C111" s="24">
        <v>2758</v>
      </c>
    </row>
    <row r="112" spans="1:3" ht="49.5" customHeight="1">
      <c r="A112" s="30" t="s">
        <v>118</v>
      </c>
      <c r="B112" s="6" t="s">
        <v>68</v>
      </c>
      <c r="C112" s="24">
        <v>2160</v>
      </c>
    </row>
    <row r="113" spans="1:3" ht="36">
      <c r="A113" s="7" t="s">
        <v>145</v>
      </c>
      <c r="B113" s="6" t="s">
        <v>144</v>
      </c>
      <c r="C113" s="24">
        <v>75</v>
      </c>
    </row>
    <row r="114" spans="1:3" ht="48" customHeight="1">
      <c r="A114" s="7" t="s">
        <v>116</v>
      </c>
      <c r="B114" s="6" t="s">
        <v>189</v>
      </c>
      <c r="C114" s="24">
        <v>511</v>
      </c>
    </row>
    <row r="115" spans="1:3" ht="24">
      <c r="A115" s="33" t="s">
        <v>69</v>
      </c>
      <c r="B115" s="5" t="s">
        <v>70</v>
      </c>
      <c r="C115" s="3">
        <v>23614</v>
      </c>
    </row>
    <row r="116" spans="1:3" s="12" customFormat="1" ht="15.75">
      <c r="A116" s="26"/>
      <c r="B116" s="11" t="s">
        <v>71</v>
      </c>
      <c r="C116" s="3">
        <f>C11+C33+C115</f>
        <v>380932</v>
      </c>
    </row>
  </sheetData>
  <sheetProtection/>
  <mergeCells count="3">
    <mergeCell ref="A7:C7"/>
    <mergeCell ref="A9:A10"/>
    <mergeCell ref="B9:B10"/>
  </mergeCells>
  <printOptions horizontalCentered="1"/>
  <pageMargins left="0.55" right="0.2755905511811024" top="0.2755905511811024" bottom="0.31496062992125984" header="0.4330708661417323" footer="0.35433070866141736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финаннсов Мышкинского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molodtsova_sa</dc:creator>
  <cp:keywords/>
  <dc:description/>
  <cp:lastModifiedBy>novikova_tu</cp:lastModifiedBy>
  <cp:lastPrinted>2010-06-22T04:23:18Z</cp:lastPrinted>
  <dcterms:created xsi:type="dcterms:W3CDTF">2009-08-14T10:21:39Z</dcterms:created>
  <dcterms:modified xsi:type="dcterms:W3CDTF">2010-06-24T07:43:45Z</dcterms:modified>
  <cp:category/>
  <cp:version/>
  <cp:contentType/>
  <cp:contentStatus/>
</cp:coreProperties>
</file>