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1-2012" sheetId="1" r:id="rId1"/>
  </sheets>
  <definedNames/>
  <calcPr fullCalcOnLoad="1"/>
</workbook>
</file>

<file path=xl/sharedStrings.xml><?xml version="1.0" encoding="utf-8"?>
<sst xmlns="http://schemas.openxmlformats.org/spreadsheetml/2006/main" count="136" uniqueCount="136">
  <si>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</si>
  <si>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</si>
  <si>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</si>
  <si>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</si>
  <si>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</si>
  <si>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</si>
  <si>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</si>
  <si>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</si>
  <si>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</si>
  <si>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</si>
  <si>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</si>
  <si>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</si>
  <si>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</si>
  <si>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</si>
  <si>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</si>
  <si>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</si>
  <si>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 – коммунальное хозяйство</t>
  </si>
  <si>
    <t>Коммунальное хозяйство</t>
  </si>
  <si>
    <t>Благоустройство</t>
  </si>
  <si>
    <t>Другие вопросы в области жилищно- 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</si>
  <si>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</si>
  <si>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</si>
  <si>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</si>
  <si>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</si>
  <si>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</si>
  <si>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</si>
  <si>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</si>
  <si>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</si>
  <si>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</si>
  <si>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Телевидение и радиовещание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</si>
  <si>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</si>
  <si>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</si>
  <si>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 и спорт</t>
  </si>
  <si>
    <t>Здравоохранение</t>
  </si>
  <si>
    <t>Амбулаторная помощь</t>
  </si>
  <si>
    <t>Скорая медицинская помощь</t>
  </si>
  <si>
    <t>Спорт и физическая культура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</si>
  <si>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</si>
  <si>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</si>
  <si>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</si>
  <si>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</si>
  <si>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</si>
  <si>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</si>
  <si>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Межбюджетные трансферты</t>
  </si>
  <si>
    <t>Финансовая помощь бюджетам других уровней</t>
  </si>
  <si>
    <t>Субвенции бюджетам</t>
  </si>
  <si>
    <t>Иные межбюджетные трансферты</t>
  </si>
  <si>
    <t>ИТОГО:</t>
  </si>
  <si>
    <t xml:space="preserve">Расходы муниципального бюджета за счет средств от предпринимательской и иной приносящей доход деятельности </t>
  </si>
  <si>
    <t>ВСЕГО</t>
  </si>
  <si>
    <t>ПРОФИЦИТ/ДЕФИЦИТ</t>
  </si>
  <si>
    <t>0100</t>
  </si>
  <si>
    <t>0102</t>
  </si>
  <si>
    <t>0104</t>
  </si>
  <si>
    <t>0106</t>
  </si>
  <si>
    <t>0111</t>
  </si>
  <si>
    <t>0112</t>
  </si>
  <si>
    <t>0114</t>
  </si>
  <si>
    <t>0300</t>
  </si>
  <si>
    <t>0309</t>
  </si>
  <si>
    <t>0400</t>
  </si>
  <si>
    <t>0402</t>
  </si>
  <si>
    <t>0405</t>
  </si>
  <si>
    <t>0408</t>
  </si>
  <si>
    <t>0409</t>
  </si>
  <si>
    <t>0412</t>
  </si>
  <si>
    <t>0500</t>
  </si>
  <si>
    <t>0502</t>
  </si>
  <si>
    <t>0503</t>
  </si>
  <si>
    <t>0505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</si>
  <si>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</si>
  <si>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</si>
  <si>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</si>
  <si>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</si>
  <si>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</si>
  <si>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</si>
  <si>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</si>
  <si>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</si>
  <si>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</si>
  <si>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0803</t>
  </si>
  <si>
    <t>0804</t>
  </si>
  <si>
    <t>0806</t>
  </si>
  <si>
    <t>0900</t>
  </si>
  <si>
    <t>0901</t>
  </si>
  <si>
    <t>0902</t>
  </si>
  <si>
    <t>0904</t>
  </si>
  <si>
    <t>0908</t>
  </si>
  <si>
    <t>0103</t>
  </si>
  <si>
    <t>1102</t>
  </si>
  <si>
    <t>Субсидии бюджетам</t>
  </si>
  <si>
    <t>Функционирование законодательных ( представительных) органов государственной власти</t>
  </si>
  <si>
    <t>1110</t>
  </si>
  <si>
    <t>213</t>
  </si>
  <si>
    <t>17100</t>
  </si>
  <si>
    <t>4891</t>
  </si>
  <si>
    <t>100</t>
  </si>
  <si>
    <t>500</t>
  </si>
  <si>
    <t>198</t>
  </si>
  <si>
    <t>173</t>
  </si>
  <si>
    <t>1295</t>
  </si>
  <si>
    <t>1622</t>
  </si>
  <si>
    <t>5387</t>
  </si>
  <si>
    <t>801</t>
  </si>
  <si>
    <t>3590</t>
  </si>
  <si>
    <t>612</t>
  </si>
  <si>
    <t>1585</t>
  </si>
  <si>
    <t>92</t>
  </si>
  <si>
    <t>25923</t>
  </si>
  <si>
    <t>4622</t>
  </si>
  <si>
    <t>8369</t>
  </si>
  <si>
    <t>216</t>
  </si>
  <si>
    <t>816</t>
  </si>
  <si>
    <t>1872</t>
  </si>
  <si>
    <t>4180</t>
  </si>
  <si>
    <t>345</t>
  </si>
  <si>
    <t>1300</t>
  </si>
  <si>
    <t>21742</t>
  </si>
  <si>
    <t>5414</t>
  </si>
  <si>
    <t>4372</t>
  </si>
  <si>
    <t>25874</t>
  </si>
  <si>
    <t>к Решению Собрания депутатов</t>
  </si>
  <si>
    <t>Расходы бюджета Мышкинского муниципального района на плановый период  2011-2012 годов  по разделам и подразделам классификации расходов бюджетов Российской Федерации</t>
  </si>
  <si>
    <t>15241</t>
  </si>
  <si>
    <t>3685</t>
  </si>
  <si>
    <t>-2444</t>
  </si>
  <si>
    <t xml:space="preserve">  2011 г                                ( тыс. руб.)</t>
  </si>
  <si>
    <t>2012г                                ( тыс. руб.)</t>
  </si>
  <si>
    <t xml:space="preserve">Приложение № </t>
  </si>
  <si>
    <t>2477</t>
  </si>
  <si>
    <t>31777</t>
  </si>
  <si>
    <t>89398</t>
  </si>
  <si>
    <t>10729</t>
  </si>
  <si>
    <t>4436</t>
  </si>
  <si>
    <t>1505</t>
  </si>
  <si>
    <t>5</t>
  </si>
  <si>
    <t>25.02.10 №3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</si>
</sst>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49" fontId="4" fillId="0" borderId="0" xfId="0" applyNumberFormat="1" applyFont="1" applyAlignment="1">
      <alignment/>
    </xf>
    <xf numFmtId="1" fontId="0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  <xf numFmtId="1" fontId="2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9.7109375" style="1" customWidth="1"/>
    <col min="2" max="2" width="66.57421875" style="1" customWidth="1"/>
    <col min="3" max="3" width="14.140625" style="1" customWidth="1"/>
    <col min="4" max="4" width="14.140625" style="20" customWidth="1"/>
    <col min="5" max="16384" width="9.140625" style="1" customWidth="1"/>
  </cols>
  <sheetData>
    <row r="1" spans="3:4" ht="12.75">
      <c r="C1" s="1" t="s">
        <v>127</v>
      </c>
      <c r="D1" s="25" t="s">
        <v>134</v>
      </c>
    </row>
    <row r="2" spans="3:4" ht="12.75">
      <c r="C2" s="28" t="s">
        <v>120</v>
      </c>
      <c r="D2" s="29"/>
    </row>
    <row r="3" spans="3:4" ht="12.75">
      <c r="C3" s="17" t="s">
        <v>135</v>
      </c>
      <c r="D3" s="21"/>
    </row>
    <row r="4" ht="9.75" customHeight="1"/>
    <row r="5" spans="1:4" ht="35.25" customHeight="1">
      <c r="A5" s="30" t="s">
        <v>121</v>
      </c>
      <c r="B5" s="30"/>
      <c r="C5" s="30"/>
      <c r="D5" s="30"/>
    </row>
    <row r="7" spans="1:4" ht="22.5" customHeight="1">
      <c r="A7" s="8"/>
      <c r="B7" s="2" t="s">
        <v>0</v>
      </c>
      <c r="C7" s="2" t="s">
        <v>125</v>
      </c>
      <c r="D7" s="2" t="s">
        <v>126</v>
      </c>
    </row>
    <row r="8" spans="1:4" ht="12.75">
      <c r="A8" s="11" t="s">
        <v>51</v>
      </c>
      <c r="B8" s="12" t="s">
        <v>1</v>
      </c>
      <c r="C8" s="19">
        <f>C9+C10+C11+C12+C13+C14+C15</f>
        <v>24195</v>
      </c>
      <c r="D8" s="19">
        <f>D9+D10+D11+D12+D13+D14+D15</f>
        <v>26391</v>
      </c>
    </row>
    <row r="9" spans="1:4" ht="25.5">
      <c r="A9" s="15" t="s">
        <v>52</v>
      </c>
      <c r="B9" s="16" t="s">
        <v>2</v>
      </c>
      <c r="C9" s="6">
        <v>1100</v>
      </c>
      <c r="D9" s="22" t="s">
        <v>91</v>
      </c>
    </row>
    <row r="10" spans="1:4" ht="25.5">
      <c r="A10" s="10" t="s">
        <v>87</v>
      </c>
      <c r="B10" s="5" t="s">
        <v>90</v>
      </c>
      <c r="C10" s="6">
        <v>207</v>
      </c>
      <c r="D10" s="22" t="s">
        <v>92</v>
      </c>
    </row>
    <row r="11" spans="1:4" ht="38.25">
      <c r="A11" s="13" t="s">
        <v>53</v>
      </c>
      <c r="B11" s="14" t="s">
        <v>3</v>
      </c>
      <c r="C11" s="6">
        <v>15567</v>
      </c>
      <c r="D11" s="22" t="s">
        <v>93</v>
      </c>
    </row>
    <row r="12" spans="1:4" ht="25.5">
      <c r="A12" s="10" t="s">
        <v>54</v>
      </c>
      <c r="B12" s="5" t="s">
        <v>4</v>
      </c>
      <c r="C12" s="6">
        <v>4310</v>
      </c>
      <c r="D12" s="22" t="s">
        <v>94</v>
      </c>
    </row>
    <row r="13" spans="1:4" ht="12.75">
      <c r="A13" s="10" t="s">
        <v>55</v>
      </c>
      <c r="B13" s="5" t="s">
        <v>5</v>
      </c>
      <c r="C13" s="6">
        <v>100</v>
      </c>
      <c r="D13" s="22" t="s">
        <v>95</v>
      </c>
    </row>
    <row r="14" spans="1:4" ht="12.75">
      <c r="A14" s="10" t="s">
        <v>56</v>
      </c>
      <c r="B14" s="5" t="s">
        <v>6</v>
      </c>
      <c r="C14" s="6">
        <v>500</v>
      </c>
      <c r="D14" s="22" t="s">
        <v>96</v>
      </c>
    </row>
    <row r="15" spans="1:4" ht="12.75">
      <c r="A15" s="10" t="s">
        <v>57</v>
      </c>
      <c r="B15" s="5" t="s">
        <v>7</v>
      </c>
      <c r="C15" s="6">
        <v>2411</v>
      </c>
      <c r="D15" s="22" t="s">
        <v>128</v>
      </c>
    </row>
    <row r="16" spans="1:4" ht="12.75" customHeight="1">
      <c r="A16" s="9" t="s">
        <v>58</v>
      </c>
      <c r="B16" s="3" t="s">
        <v>8</v>
      </c>
      <c r="C16" s="4">
        <f>C17</f>
        <v>190</v>
      </c>
      <c r="D16" s="4" t="str">
        <f>D17</f>
        <v>198</v>
      </c>
    </row>
    <row r="17" spans="1:4" ht="25.5">
      <c r="A17" s="10" t="s">
        <v>59</v>
      </c>
      <c r="B17" s="5" t="s">
        <v>9</v>
      </c>
      <c r="C17" s="6">
        <v>190</v>
      </c>
      <c r="D17" s="22" t="s">
        <v>97</v>
      </c>
    </row>
    <row r="18" spans="1:4" ht="12.75">
      <c r="A18" s="9" t="s">
        <v>60</v>
      </c>
      <c r="B18" s="3" t="s">
        <v>10</v>
      </c>
      <c r="C18" s="4">
        <f>C19+C20+C21+C22+C23</f>
        <v>10269</v>
      </c>
      <c r="D18" s="4">
        <f>D19+D20+D21+D22+D23</f>
        <v>9278</v>
      </c>
    </row>
    <row r="19" spans="1:4" ht="12.75">
      <c r="A19" s="10" t="s">
        <v>61</v>
      </c>
      <c r="B19" s="5" t="s">
        <v>11</v>
      </c>
      <c r="C19" s="6">
        <v>1810</v>
      </c>
      <c r="D19" s="22" t="s">
        <v>98</v>
      </c>
    </row>
    <row r="20" spans="1:4" ht="12.75">
      <c r="A20" s="10" t="s">
        <v>62</v>
      </c>
      <c r="B20" s="5" t="s">
        <v>12</v>
      </c>
      <c r="C20" s="6">
        <v>1124</v>
      </c>
      <c r="D20" s="22" t="s">
        <v>99</v>
      </c>
    </row>
    <row r="21" spans="1:4" ht="12.75">
      <c r="A21" s="10" t="s">
        <v>63</v>
      </c>
      <c r="B21" s="5" t="s">
        <v>13</v>
      </c>
      <c r="C21" s="6">
        <v>1560</v>
      </c>
      <c r="D21" s="22" t="s">
        <v>100</v>
      </c>
    </row>
    <row r="22" spans="1:4" ht="12.75">
      <c r="A22" s="10" t="s">
        <v>64</v>
      </c>
      <c r="B22" s="5" t="s">
        <v>14</v>
      </c>
      <c r="C22" s="6">
        <v>4924</v>
      </c>
      <c r="D22" s="22" t="s">
        <v>101</v>
      </c>
    </row>
    <row r="23" spans="1:4" ht="12.75">
      <c r="A23" s="10" t="s">
        <v>65</v>
      </c>
      <c r="B23" s="5" t="s">
        <v>15</v>
      </c>
      <c r="C23" s="6">
        <v>851</v>
      </c>
      <c r="D23" s="22" t="s">
        <v>102</v>
      </c>
    </row>
    <row r="24" spans="1:4" ht="12.75">
      <c r="A24" s="9" t="s">
        <v>66</v>
      </c>
      <c r="B24" s="3" t="s">
        <v>16</v>
      </c>
      <c r="C24" s="26">
        <f>C25+C26+C27</f>
        <v>5299</v>
      </c>
      <c r="D24" s="26">
        <f>D25+D26+D27</f>
        <v>5787</v>
      </c>
    </row>
    <row r="25" spans="1:4" ht="12.75">
      <c r="A25" s="10" t="s">
        <v>67</v>
      </c>
      <c r="B25" s="5" t="s">
        <v>17</v>
      </c>
      <c r="C25" s="18">
        <v>3283</v>
      </c>
      <c r="D25" s="22" t="s">
        <v>103</v>
      </c>
    </row>
    <row r="26" spans="1:4" ht="12.75">
      <c r="A26" s="10" t="s">
        <v>68</v>
      </c>
      <c r="B26" s="5" t="s">
        <v>18</v>
      </c>
      <c r="C26" s="18">
        <v>562</v>
      </c>
      <c r="D26" s="22" t="s">
        <v>104</v>
      </c>
    </row>
    <row r="27" spans="1:4" ht="12.75">
      <c r="A27" s="10" t="s">
        <v>69</v>
      </c>
      <c r="B27" s="5" t="s">
        <v>19</v>
      </c>
      <c r="C27" s="18">
        <v>1454</v>
      </c>
      <c r="D27" s="22" t="s">
        <v>105</v>
      </c>
    </row>
    <row r="28" spans="1:4" ht="12.75">
      <c r="A28" s="9" t="s">
        <v>70</v>
      </c>
      <c r="B28" s="3" t="s">
        <v>20</v>
      </c>
      <c r="C28" s="4">
        <f>C29</f>
        <v>84</v>
      </c>
      <c r="D28" s="4" t="str">
        <f>D29</f>
        <v>92</v>
      </c>
    </row>
    <row r="29" spans="1:4" ht="12.75">
      <c r="A29" s="10" t="s">
        <v>71</v>
      </c>
      <c r="B29" s="5" t="s">
        <v>21</v>
      </c>
      <c r="C29" s="6">
        <v>84</v>
      </c>
      <c r="D29" s="22" t="s">
        <v>106</v>
      </c>
    </row>
    <row r="30" spans="1:4" ht="12.75">
      <c r="A30" s="9" t="s">
        <v>72</v>
      </c>
      <c r="B30" s="3" t="s">
        <v>22</v>
      </c>
      <c r="C30" s="4">
        <v>119349</v>
      </c>
      <c r="D30" s="4">
        <v>128312</v>
      </c>
    </row>
    <row r="31" spans="1:4" ht="12.75">
      <c r="A31" s="10" t="s">
        <v>73</v>
      </c>
      <c r="B31" s="5" t="s">
        <v>23</v>
      </c>
      <c r="C31" s="6">
        <v>23608</v>
      </c>
      <c r="D31" s="22" t="s">
        <v>107</v>
      </c>
    </row>
    <row r="32" spans="1:4" ht="12.75">
      <c r="A32" s="10" t="s">
        <v>74</v>
      </c>
      <c r="B32" s="5" t="s">
        <v>24</v>
      </c>
      <c r="C32" s="6">
        <v>84254</v>
      </c>
      <c r="D32" s="22" t="s">
        <v>130</v>
      </c>
    </row>
    <row r="33" spans="1:4" ht="12.75">
      <c r="A33" s="10" t="s">
        <v>75</v>
      </c>
      <c r="B33" s="5" t="s">
        <v>25</v>
      </c>
      <c r="C33" s="6">
        <v>4220</v>
      </c>
      <c r="D33" s="22" t="s">
        <v>108</v>
      </c>
    </row>
    <row r="34" spans="1:4" ht="12.75">
      <c r="A34" s="10" t="s">
        <v>76</v>
      </c>
      <c r="B34" s="5" t="s">
        <v>26</v>
      </c>
      <c r="C34" s="6">
        <v>7267</v>
      </c>
      <c r="D34" s="22" t="s">
        <v>109</v>
      </c>
    </row>
    <row r="35" spans="1:4" ht="12.75">
      <c r="A35" s="9" t="s">
        <v>77</v>
      </c>
      <c r="B35" s="3" t="s">
        <v>27</v>
      </c>
      <c r="C35" s="4">
        <f>C36+C37+C38+C39</f>
        <v>17925</v>
      </c>
      <c r="D35" s="4">
        <f>D36+D37+D38+D39</f>
        <v>18145</v>
      </c>
    </row>
    <row r="36" spans="1:4" ht="12.75">
      <c r="A36" s="10" t="s">
        <v>78</v>
      </c>
      <c r="B36" s="5" t="s">
        <v>28</v>
      </c>
      <c r="C36" s="6">
        <v>15055</v>
      </c>
      <c r="D36" s="22" t="s">
        <v>122</v>
      </c>
    </row>
    <row r="37" spans="1:4" ht="12.75">
      <c r="A37" s="10" t="s">
        <v>79</v>
      </c>
      <c r="B37" s="5" t="s">
        <v>29</v>
      </c>
      <c r="C37" s="6">
        <v>208</v>
      </c>
      <c r="D37" s="22" t="s">
        <v>110</v>
      </c>
    </row>
    <row r="38" spans="1:4" ht="12.75">
      <c r="A38" s="10" t="s">
        <v>80</v>
      </c>
      <c r="B38" s="5" t="s">
        <v>30</v>
      </c>
      <c r="C38" s="6">
        <v>808</v>
      </c>
      <c r="D38" s="22" t="s">
        <v>111</v>
      </c>
    </row>
    <row r="39" spans="1:4" ht="25.5">
      <c r="A39" s="10" t="s">
        <v>81</v>
      </c>
      <c r="B39" s="5" t="s">
        <v>31</v>
      </c>
      <c r="C39" s="6">
        <v>1854</v>
      </c>
      <c r="D39" s="22" t="s">
        <v>112</v>
      </c>
    </row>
    <row r="40" spans="1:4" ht="12.75">
      <c r="A40" s="9" t="s">
        <v>82</v>
      </c>
      <c r="B40" s="3" t="s">
        <v>32</v>
      </c>
      <c r="C40" s="4">
        <v>17973</v>
      </c>
      <c r="D40" s="4">
        <v>19690</v>
      </c>
    </row>
    <row r="41" spans="1:4" ht="12.75">
      <c r="A41" s="10" t="s">
        <v>83</v>
      </c>
      <c r="B41" s="5" t="s">
        <v>33</v>
      </c>
      <c r="C41" s="6">
        <v>3810</v>
      </c>
      <c r="D41" s="22" t="s">
        <v>113</v>
      </c>
    </row>
    <row r="42" spans="1:4" ht="12.75">
      <c r="A42" s="10" t="s">
        <v>84</v>
      </c>
      <c r="B42" s="5" t="s">
        <v>34</v>
      </c>
      <c r="C42" s="6">
        <v>9775</v>
      </c>
      <c r="D42" s="22" t="s">
        <v>131</v>
      </c>
    </row>
    <row r="43" spans="1:4" ht="12.75">
      <c r="A43" s="10" t="s">
        <v>85</v>
      </c>
      <c r="B43" s="5" t="s">
        <v>35</v>
      </c>
      <c r="C43" s="6">
        <v>4063</v>
      </c>
      <c r="D43" s="22" t="s">
        <v>132</v>
      </c>
    </row>
    <row r="44" spans="1:4" ht="12.75">
      <c r="A44" s="10" t="s">
        <v>86</v>
      </c>
      <c r="B44" s="5" t="s">
        <v>36</v>
      </c>
      <c r="C44" s="6">
        <v>325</v>
      </c>
      <c r="D44" s="22" t="s">
        <v>114</v>
      </c>
    </row>
    <row r="45" spans="1:4" ht="12.75">
      <c r="A45" s="9">
        <v>1000</v>
      </c>
      <c r="B45" s="3" t="s">
        <v>37</v>
      </c>
      <c r="C45" s="4">
        <f>C46+C47+C48+C49+C50</f>
        <v>60281</v>
      </c>
      <c r="D45" s="4">
        <f>D46+D47+D48+D49+D50</f>
        <v>64605</v>
      </c>
    </row>
    <row r="46" spans="1:4" ht="12.75">
      <c r="A46" s="10">
        <v>1001</v>
      </c>
      <c r="B46" s="5" t="s">
        <v>38</v>
      </c>
      <c r="C46" s="6">
        <v>1200</v>
      </c>
      <c r="D46" s="22" t="s">
        <v>115</v>
      </c>
    </row>
    <row r="47" spans="1:4" ht="12.75">
      <c r="A47" s="10">
        <v>1002</v>
      </c>
      <c r="B47" s="5" t="s">
        <v>39</v>
      </c>
      <c r="C47" s="6">
        <v>19874</v>
      </c>
      <c r="D47" s="22" t="s">
        <v>116</v>
      </c>
    </row>
    <row r="48" spans="1:4" ht="12.75">
      <c r="A48" s="10">
        <v>1003</v>
      </c>
      <c r="B48" s="5" t="s">
        <v>40</v>
      </c>
      <c r="C48" s="6">
        <v>30242</v>
      </c>
      <c r="D48" s="22" t="s">
        <v>129</v>
      </c>
    </row>
    <row r="49" spans="1:4" ht="12.75">
      <c r="A49" s="10">
        <v>1004</v>
      </c>
      <c r="B49" s="5" t="s">
        <v>41</v>
      </c>
      <c r="C49" s="6">
        <v>4969</v>
      </c>
      <c r="D49" s="22" t="s">
        <v>117</v>
      </c>
    </row>
    <row r="50" spans="1:4" ht="12.75">
      <c r="A50" s="10">
        <v>1006</v>
      </c>
      <c r="B50" s="5" t="s">
        <v>42</v>
      </c>
      <c r="C50" s="6">
        <v>3996</v>
      </c>
      <c r="D50" s="22" t="s">
        <v>118</v>
      </c>
    </row>
    <row r="51" spans="1:4" ht="12.75">
      <c r="A51" s="9">
        <v>1100</v>
      </c>
      <c r="B51" s="3" t="s">
        <v>43</v>
      </c>
      <c r="C51" s="4">
        <v>5108</v>
      </c>
      <c r="D51" s="4">
        <v>5190</v>
      </c>
    </row>
    <row r="52" spans="1:4" ht="12.75">
      <c r="A52" s="10">
        <v>1101</v>
      </c>
      <c r="B52" s="5" t="s">
        <v>44</v>
      </c>
      <c r="C52" s="6">
        <v>3658</v>
      </c>
      <c r="D52" s="22" t="s">
        <v>123</v>
      </c>
    </row>
    <row r="53" spans="1:4" ht="12.75">
      <c r="A53" s="10" t="s">
        <v>88</v>
      </c>
      <c r="B53" s="5" t="s">
        <v>89</v>
      </c>
      <c r="C53" s="6"/>
      <c r="D53" s="23"/>
    </row>
    <row r="54" spans="1:4" ht="12.75">
      <c r="A54" s="10">
        <v>1103</v>
      </c>
      <c r="B54" s="5" t="s">
        <v>45</v>
      </c>
      <c r="C54" s="6"/>
      <c r="D54" s="22"/>
    </row>
    <row r="55" spans="1:4" ht="12.75">
      <c r="A55" s="10">
        <v>1104</v>
      </c>
      <c r="B55" s="5" t="s">
        <v>46</v>
      </c>
      <c r="C55" s="6">
        <v>1450</v>
      </c>
      <c r="D55" s="22" t="s">
        <v>133</v>
      </c>
    </row>
    <row r="56" spans="1:4" ht="12.75">
      <c r="A56" s="10"/>
      <c r="B56" s="3" t="s">
        <v>47</v>
      </c>
      <c r="C56" s="26">
        <v>260673</v>
      </c>
      <c r="D56" s="26">
        <v>277688</v>
      </c>
    </row>
    <row r="57" spans="1:4" ht="25.5">
      <c r="A57" s="10"/>
      <c r="B57" s="5" t="s">
        <v>48</v>
      </c>
      <c r="C57" s="6">
        <v>24166</v>
      </c>
      <c r="D57" s="22" t="s">
        <v>119</v>
      </c>
    </row>
    <row r="58" spans="1:4" ht="15">
      <c r="A58" s="10"/>
      <c r="B58" s="7" t="s">
        <v>49</v>
      </c>
      <c r="C58" s="27">
        <f>C56+C57</f>
        <v>284839</v>
      </c>
      <c r="D58" s="27">
        <f>D56+D57</f>
        <v>303562</v>
      </c>
    </row>
    <row r="59" spans="1:4" ht="12.75">
      <c r="A59" s="10"/>
      <c r="B59" s="3" t="s">
        <v>50</v>
      </c>
      <c r="C59" s="4">
        <v>-2298</v>
      </c>
      <c r="D59" s="24" t="s">
        <v>124</v>
      </c>
    </row>
  </sheetData>
  <sheetProtection/>
  <mergeCells count="2">
    <mergeCell ref="C2:D2"/>
    <mergeCell ref="A5:D5"/>
  </mergeCells>
  <printOptions/>
  <pageMargins left="0.31" right="0.3937007874015748" top="0.3937007874015748" bottom="0.3937007874015748" header="0.2362204724409449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antonova_ev</cp:lastModifiedBy>
  <cp:lastPrinted>2010-03-01T06:34:30Z</cp:lastPrinted>
  <dcterms:created xsi:type="dcterms:W3CDTF">1996-10-08T23:32:33Z</dcterms:created>
  <dcterms:modified xsi:type="dcterms:W3CDTF">2010-03-01T06:34:38Z</dcterms:modified>
  <cp:category/>
  <cp:version/>
  <cp:contentType/>
  <cp:contentStatus/>
</cp:coreProperties>
</file>