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Бюджет" sheetId="2" r:id="rId1"/>
  </sheets>
  <definedNames>
    <definedName name="_xlnm.Print_Area" localSheetId="0">Бюджет!$A$1:$H$51</definedName>
  </definedNames>
  <calcPr calcId="145621"/>
</workbook>
</file>

<file path=xl/calcChain.xml><?xml version="1.0" encoding="utf-8"?>
<calcChain xmlns="http://schemas.openxmlformats.org/spreadsheetml/2006/main">
  <c r="F38" i="2" l="1"/>
  <c r="F48" i="2" l="1"/>
  <c r="F46" i="2"/>
  <c r="F44" i="2"/>
  <c r="F35" i="2"/>
  <c r="F29" i="2"/>
  <c r="F24" i="2"/>
  <c r="F19" i="2"/>
  <c r="F17" i="2"/>
  <c r="F10" i="2"/>
  <c r="F51" i="2" l="1"/>
</calcChain>
</file>

<file path=xl/sharedStrings.xml><?xml version="1.0" encoding="utf-8"?>
<sst xmlns="http://schemas.openxmlformats.org/spreadsheetml/2006/main" count="52" uniqueCount="52">
  <si>
    <t>Бюджетная роспись первый год</t>
  </si>
  <si>
    <t>Наименование</t>
  </si>
  <si>
    <t xml:space="preserve"> к решению Собрания депутатов </t>
  </si>
  <si>
    <t>Раздел</t>
  </si>
  <si>
    <t>Подраздел</t>
  </si>
  <si>
    <t>Исполнено (рублей)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</si>
  <si>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</si>
  <si>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</si>
  <si>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</si>
  <si>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</si>
  <si>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</si>
  <si>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</si>
  <si>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</si>
  <si>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</si>
  <si>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</si>
  <si>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</si>
  <si>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</si>
  <si>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</si>
  <si>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</si>
  <si>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</si>
  <si>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</si>
  <si>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</si>
  <si>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</si>
  <si>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</si>
  <si>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</si>
  <si>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</si>
  <si>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</si>
  <si>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</si>
  <si>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</si>
  <si>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</si>
  <si>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</si>
  <si>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</si>
  <si>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</si>
  <si>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</si>
  <si>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</si>
  <si>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</si>
  <si>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</si>
  <si>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</si>
  <si>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</si>
  <si>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</si>
  <si>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</si>
  <si>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</si>
  <si>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</si>
  <si>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</si>
  <si>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</si>
  <si>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</si>
  <si>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</si>
  <si>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Иные дотации</t>
  </si>
  <si>
    <t>Приложение № 4</t>
  </si>
  <si>
    <t>Исполнение расходов бюджета Мышкинского муниципального района за 2024 год  по разделам и подразделам классификации расходов бюджетов Российской Федерации</t>
  </si>
  <si>
    <t>Мышкинского муниципального округа</t>
  </si>
  <si>
    <t xml:space="preserve">от          27.05.2025   №     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</si>
</sst>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00"/>
    <numFmt numFmtId="166" formatCode="#,##0.00;[Red]\-#,##0.00;0.00"/>
    <numFmt numFmtId="167" formatCode="#,##0.00;[Red]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Font="1" applyFill="1"/>
    <xf numFmtId="0" fontId="3" fillId="0" borderId="0" xfId="2" applyFont="1" applyFill="1" applyBorder="1" applyAlignment="1" applyProtection="1">
      <alignment wrapText="1"/>
      <protection hidden="1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>
      <alignment horizontal="right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1" applyFont="1" applyAlignment="1" applyProtection="1">
      <alignment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vertical="center"/>
      <protection hidden="1"/>
    </xf>
    <xf numFmtId="0" fontId="3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protection hidden="1"/>
    </xf>
    <xf numFmtId="4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 applyProtection="1">
      <alignment horizontal="center"/>
      <protection hidden="1"/>
    </xf>
    <xf numFmtId="167" fontId="3" fillId="0" borderId="1" xfId="1" applyNumberFormat="1" applyFont="1" applyFill="1" applyBorder="1" applyAlignment="1" applyProtection="1">
      <protection hidden="1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>
      <alignment horizontal="right" vertical="center" wrapText="1"/>
    </xf>
    <xf numFmtId="3" fontId="2" fillId="2" borderId="0" xfId="0" applyNumberFormat="1" applyFont="1" applyFill="1" applyAlignment="1">
      <alignment horizontal="right"/>
    </xf>
    <xf numFmtId="0" fontId="3" fillId="0" borderId="1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1"/>
  <sheetViews>
    <sheetView showGridLines="0" tabSelected="1" view="pageBreakPreview" zoomScale="60" zoomScaleNormal="100" workbookViewId="0">
      <selection activeCell="C4" sqref="C4:G4"/>
    </sheetView>
  </sheetViews>
  <sheetFormatPr defaultColWidth="9.140625" defaultRowHeight="18" customHeight="1" x14ac:dyDescent="0.25"/>
  <cols>
    <col min="1" max="1" width="1.42578125" style="2" customWidth="1"/>
    <col min="2" max="2" width="68.7109375" style="4" customWidth="1"/>
    <col min="3" max="3" width="8.140625" style="11" customWidth="1"/>
    <col min="4" max="4" width="12.28515625" style="11" customWidth="1"/>
    <col min="5" max="5" width="20.28515625" style="10" hidden="1" customWidth="1"/>
    <col min="6" max="6" width="24.28515625" style="10" customWidth="1"/>
    <col min="7" max="7" width="2" style="2" customWidth="1"/>
    <col min="8" max="8" width="9.140625" style="2" customWidth="1"/>
    <col min="9" max="16384" width="9.140625" style="2"/>
  </cols>
  <sheetData>
    <row r="1" spans="1:15" ht="18" customHeight="1" x14ac:dyDescent="0.25">
      <c r="F1" s="26" t="s">
        <v>48</v>
      </c>
      <c r="G1" s="26"/>
    </row>
    <row r="2" spans="1:15" ht="12.75" customHeight="1" x14ac:dyDescent="0.25">
      <c r="D2" s="26" t="s">
        <v>2</v>
      </c>
      <c r="E2" s="26"/>
      <c r="F2" s="26"/>
      <c r="G2" s="26"/>
    </row>
    <row r="3" spans="1:15" ht="15" customHeight="1" x14ac:dyDescent="0.25">
      <c r="F3" s="12"/>
      <c r="G3" s="7" t="s">
        <v>50</v>
      </c>
    </row>
    <row r="4" spans="1:15" ht="13.5" customHeight="1" x14ac:dyDescent="0.25">
      <c r="C4" s="25" t="s">
        <v>51</v>
      </c>
      <c r="D4" s="25"/>
      <c r="E4" s="25"/>
      <c r="F4" s="25"/>
      <c r="G4" s="25"/>
    </row>
    <row r="5" spans="1:15" ht="18" customHeight="1" x14ac:dyDescent="0.25">
      <c r="F5" s="13"/>
    </row>
    <row r="6" spans="1:15" ht="39.75" customHeight="1" x14ac:dyDescent="0.25">
      <c r="B6" s="24" t="s">
        <v>49</v>
      </c>
      <c r="C6" s="24"/>
      <c r="D6" s="24"/>
      <c r="E6" s="24"/>
      <c r="F6" s="24"/>
      <c r="G6" s="3"/>
      <c r="H6" s="3"/>
      <c r="I6" s="3"/>
      <c r="J6" s="3"/>
      <c r="K6" s="3"/>
      <c r="L6" s="3"/>
      <c r="M6" s="3"/>
      <c r="N6" s="3"/>
      <c r="O6" s="3"/>
    </row>
    <row r="7" spans="1:15" ht="18" customHeight="1" x14ac:dyDescent="0.25">
      <c r="A7" s="1"/>
      <c r="B7" s="5"/>
      <c r="C7" s="14"/>
      <c r="D7" s="14"/>
      <c r="E7" s="15"/>
    </row>
    <row r="8" spans="1:15" ht="10.5" customHeight="1" x14ac:dyDescent="0.25">
      <c r="A8" s="1"/>
      <c r="B8" s="5"/>
      <c r="C8" s="14"/>
      <c r="D8" s="14"/>
      <c r="E8" s="15"/>
    </row>
    <row r="9" spans="1:15" s="10" customFormat="1" ht="26.25" customHeight="1" x14ac:dyDescent="0.25">
      <c r="A9" s="8"/>
      <c r="B9" s="6" t="s">
        <v>1</v>
      </c>
      <c r="C9" s="9" t="s">
        <v>3</v>
      </c>
      <c r="D9" s="9" t="s">
        <v>4</v>
      </c>
      <c r="E9" s="9" t="s">
        <v>0</v>
      </c>
      <c r="F9" s="16" t="s">
        <v>5</v>
      </c>
    </row>
    <row r="10" spans="1:15" ht="15.75" x14ac:dyDescent="0.25">
      <c r="B10" s="17" t="s">
        <v>6</v>
      </c>
      <c r="C10" s="18">
        <v>1</v>
      </c>
      <c r="D10" s="18">
        <v>0</v>
      </c>
      <c r="E10" s="19">
        <v>33444108.06000001</v>
      </c>
      <c r="F10" s="20">
        <f>F11+F12+F13+F15+F16+F14</f>
        <v>50825159.109999999</v>
      </c>
    </row>
    <row r="11" spans="1:15" ht="31.5" x14ac:dyDescent="0.25">
      <c r="B11" s="17" t="s">
        <v>7</v>
      </c>
      <c r="C11" s="18">
        <v>1</v>
      </c>
      <c r="D11" s="18">
        <v>2</v>
      </c>
      <c r="E11" s="19">
        <v>1512000</v>
      </c>
      <c r="F11" s="20">
        <v>3295607.39</v>
      </c>
    </row>
    <row r="12" spans="1:15" ht="47.25" x14ac:dyDescent="0.25">
      <c r="B12" s="17" t="s">
        <v>8</v>
      </c>
      <c r="C12" s="18">
        <v>1</v>
      </c>
      <c r="D12" s="18">
        <v>3</v>
      </c>
      <c r="E12" s="19">
        <v>697629</v>
      </c>
      <c r="F12" s="20">
        <v>697080.67</v>
      </c>
    </row>
    <row r="13" spans="1:15" ht="47.25" x14ac:dyDescent="0.25">
      <c r="B13" s="17" t="s">
        <v>9</v>
      </c>
      <c r="C13" s="18">
        <v>1</v>
      </c>
      <c r="D13" s="18">
        <v>4</v>
      </c>
      <c r="E13" s="19">
        <v>13440668.079999998</v>
      </c>
      <c r="F13" s="20">
        <v>16092270.939999999</v>
      </c>
    </row>
    <row r="14" spans="1:15" ht="15.75" x14ac:dyDescent="0.25">
      <c r="B14" s="17" t="s">
        <v>10</v>
      </c>
      <c r="C14" s="18">
        <v>1</v>
      </c>
      <c r="D14" s="18">
        <v>5</v>
      </c>
      <c r="E14" s="19"/>
      <c r="F14" s="20">
        <v>0</v>
      </c>
    </row>
    <row r="15" spans="1:15" ht="31.5" x14ac:dyDescent="0.25">
      <c r="B15" s="17" t="s">
        <v>11</v>
      </c>
      <c r="C15" s="18">
        <v>1</v>
      </c>
      <c r="D15" s="18">
        <v>6</v>
      </c>
      <c r="E15" s="19">
        <v>6148041.2699999996</v>
      </c>
      <c r="F15" s="20">
        <v>8262043.46</v>
      </c>
    </row>
    <row r="16" spans="1:15" ht="15.75" x14ac:dyDescent="0.25">
      <c r="B16" s="17" t="s">
        <v>12</v>
      </c>
      <c r="C16" s="18">
        <v>1</v>
      </c>
      <c r="D16" s="18">
        <v>13</v>
      </c>
      <c r="E16" s="19">
        <v>11505769.710000003</v>
      </c>
      <c r="F16" s="20">
        <v>22478156.649999999</v>
      </c>
    </row>
    <row r="17" spans="2:6" ht="31.5" x14ac:dyDescent="0.25">
      <c r="B17" s="17" t="s">
        <v>13</v>
      </c>
      <c r="C17" s="18">
        <v>3</v>
      </c>
      <c r="D17" s="18">
        <v>0</v>
      </c>
      <c r="E17" s="19">
        <v>78750</v>
      </c>
      <c r="F17" s="20">
        <f>F18</f>
        <v>765836.77</v>
      </c>
    </row>
    <row r="18" spans="2:6" ht="31.5" x14ac:dyDescent="0.25">
      <c r="B18" s="17" t="s">
        <v>14</v>
      </c>
      <c r="C18" s="18">
        <v>3</v>
      </c>
      <c r="D18" s="18">
        <v>9</v>
      </c>
      <c r="E18" s="19">
        <v>78750</v>
      </c>
      <c r="F18" s="20">
        <v>765836.77</v>
      </c>
    </row>
    <row r="19" spans="2:6" ht="15.75" x14ac:dyDescent="0.25">
      <c r="B19" s="17" t="s">
        <v>15</v>
      </c>
      <c r="C19" s="18">
        <v>4</v>
      </c>
      <c r="D19" s="18">
        <v>0</v>
      </c>
      <c r="E19" s="19">
        <v>23665489</v>
      </c>
      <c r="F19" s="20">
        <f>F20+F21+F22+F23</f>
        <v>73793116.510000005</v>
      </c>
    </row>
    <row r="20" spans="2:6" ht="15.75" x14ac:dyDescent="0.25">
      <c r="B20" s="17" t="s">
        <v>16</v>
      </c>
      <c r="C20" s="18">
        <v>4</v>
      </c>
      <c r="D20" s="18">
        <v>5</v>
      </c>
      <c r="E20" s="19"/>
      <c r="F20" s="20">
        <v>522609.9</v>
      </c>
    </row>
    <row r="21" spans="2:6" ht="15.75" x14ac:dyDescent="0.25">
      <c r="B21" s="17" t="s">
        <v>17</v>
      </c>
      <c r="C21" s="18">
        <v>4</v>
      </c>
      <c r="D21" s="18">
        <v>8</v>
      </c>
      <c r="E21" s="19">
        <v>4318300</v>
      </c>
      <c r="F21" s="20">
        <v>7154554.5300000003</v>
      </c>
    </row>
    <row r="22" spans="2:6" ht="15.75" x14ac:dyDescent="0.25">
      <c r="B22" s="17" t="s">
        <v>18</v>
      </c>
      <c r="C22" s="18">
        <v>4</v>
      </c>
      <c r="D22" s="18">
        <v>9</v>
      </c>
      <c r="E22" s="19">
        <v>15718953</v>
      </c>
      <c r="F22" s="20">
        <v>66026002.060000002</v>
      </c>
    </row>
    <row r="23" spans="2:6" ht="15.75" x14ac:dyDescent="0.25">
      <c r="B23" s="17" t="s">
        <v>19</v>
      </c>
      <c r="C23" s="18">
        <v>4</v>
      </c>
      <c r="D23" s="18">
        <v>12</v>
      </c>
      <c r="E23" s="19">
        <v>1264223</v>
      </c>
      <c r="F23" s="20">
        <v>89950.02</v>
      </c>
    </row>
    <row r="24" spans="2:6" ht="15.75" x14ac:dyDescent="0.25">
      <c r="B24" s="17" t="s">
        <v>20</v>
      </c>
      <c r="C24" s="18">
        <v>5</v>
      </c>
      <c r="D24" s="18">
        <v>0</v>
      </c>
      <c r="E24" s="19">
        <v>84392257.420000017</v>
      </c>
      <c r="F24" s="20">
        <f>F25+F26+F28+F27</f>
        <v>45088768.299999997</v>
      </c>
    </row>
    <row r="25" spans="2:6" ht="15.75" x14ac:dyDescent="0.25">
      <c r="B25" s="17" t="s">
        <v>21</v>
      </c>
      <c r="C25" s="18">
        <v>5</v>
      </c>
      <c r="D25" s="18">
        <v>1</v>
      </c>
      <c r="E25" s="19">
        <v>61544971.780000001</v>
      </c>
      <c r="F25" s="20">
        <v>459795.44</v>
      </c>
    </row>
    <row r="26" spans="2:6" ht="15.75" x14ac:dyDescent="0.25">
      <c r="B26" s="17" t="s">
        <v>22</v>
      </c>
      <c r="C26" s="18">
        <v>5</v>
      </c>
      <c r="D26" s="18">
        <v>2</v>
      </c>
      <c r="E26" s="19">
        <v>18535757.41</v>
      </c>
      <c r="F26" s="20">
        <v>1074738.3700000001</v>
      </c>
    </row>
    <row r="27" spans="2:6" ht="15.75" x14ac:dyDescent="0.25">
      <c r="B27" s="17" t="s">
        <v>23</v>
      </c>
      <c r="C27" s="18">
        <v>5</v>
      </c>
      <c r="D27" s="18">
        <v>3</v>
      </c>
      <c r="E27" s="19"/>
      <c r="F27" s="20">
        <v>37219317</v>
      </c>
    </row>
    <row r="28" spans="2:6" ht="15.75" x14ac:dyDescent="0.25">
      <c r="B28" s="17" t="s">
        <v>24</v>
      </c>
      <c r="C28" s="18">
        <v>5</v>
      </c>
      <c r="D28" s="18">
        <v>5</v>
      </c>
      <c r="E28" s="19">
        <v>4311528.2300000004</v>
      </c>
      <c r="F28" s="20">
        <v>6334917.4900000002</v>
      </c>
    </row>
    <row r="29" spans="2:6" ht="15.75" x14ac:dyDescent="0.25">
      <c r="B29" s="17" t="s">
        <v>25</v>
      </c>
      <c r="C29" s="18">
        <v>7</v>
      </c>
      <c r="D29" s="18">
        <v>0</v>
      </c>
      <c r="E29" s="19">
        <v>180496630.40000004</v>
      </c>
      <c r="F29" s="20">
        <f>F30+F31+F33+F34+F32</f>
        <v>291472323.30000001</v>
      </c>
    </row>
    <row r="30" spans="2:6" ht="15.75" x14ac:dyDescent="0.25">
      <c r="B30" s="17" t="s">
        <v>26</v>
      </c>
      <c r="C30" s="18">
        <v>7</v>
      </c>
      <c r="D30" s="18">
        <v>1</v>
      </c>
      <c r="E30" s="19">
        <v>57133714</v>
      </c>
      <c r="F30" s="20">
        <v>79915396.859999999</v>
      </c>
    </row>
    <row r="31" spans="2:6" ht="15.75" x14ac:dyDescent="0.25">
      <c r="B31" s="17" t="s">
        <v>27</v>
      </c>
      <c r="C31" s="18">
        <v>7</v>
      </c>
      <c r="D31" s="18">
        <v>2</v>
      </c>
      <c r="E31" s="19">
        <v>109424794.09</v>
      </c>
      <c r="F31" s="20">
        <v>144458318.09</v>
      </c>
    </row>
    <row r="32" spans="2:6" ht="15.75" x14ac:dyDescent="0.25">
      <c r="B32" s="17" t="s">
        <v>28</v>
      </c>
      <c r="C32" s="18">
        <v>7</v>
      </c>
      <c r="D32" s="18">
        <v>3</v>
      </c>
      <c r="E32" s="19"/>
      <c r="F32" s="20">
        <v>40274118.890000001</v>
      </c>
    </row>
    <row r="33" spans="2:6" ht="15.75" x14ac:dyDescent="0.25">
      <c r="B33" s="17" t="s">
        <v>29</v>
      </c>
      <c r="C33" s="18">
        <v>7</v>
      </c>
      <c r="D33" s="18">
        <v>7</v>
      </c>
      <c r="E33" s="19">
        <v>5230546.3099999996</v>
      </c>
      <c r="F33" s="20">
        <v>3532349</v>
      </c>
    </row>
    <row r="34" spans="2:6" ht="15.75" x14ac:dyDescent="0.25">
      <c r="B34" s="17" t="s">
        <v>30</v>
      </c>
      <c r="C34" s="18">
        <v>7</v>
      </c>
      <c r="D34" s="18">
        <v>9</v>
      </c>
      <c r="E34" s="19">
        <v>8707576</v>
      </c>
      <c r="F34" s="20">
        <v>23292140.460000001</v>
      </c>
    </row>
    <row r="35" spans="2:6" ht="15.75" x14ac:dyDescent="0.25">
      <c r="B35" s="17" t="s">
        <v>31</v>
      </c>
      <c r="C35" s="18">
        <v>8</v>
      </c>
      <c r="D35" s="18">
        <v>0</v>
      </c>
      <c r="E35" s="19">
        <v>33726745.839999996</v>
      </c>
      <c r="F35" s="20">
        <f>F36+F37</f>
        <v>189073395.66999999</v>
      </c>
    </row>
    <row r="36" spans="2:6" ht="15.75" x14ac:dyDescent="0.25">
      <c r="B36" s="17" t="s">
        <v>32</v>
      </c>
      <c r="C36" s="18">
        <v>8</v>
      </c>
      <c r="D36" s="18">
        <v>1</v>
      </c>
      <c r="E36" s="19">
        <v>29544003.759999998</v>
      </c>
      <c r="F36" s="20">
        <v>183133303.19999999</v>
      </c>
    </row>
    <row r="37" spans="2:6" ht="15.75" x14ac:dyDescent="0.25">
      <c r="B37" s="17" t="s">
        <v>33</v>
      </c>
      <c r="C37" s="18">
        <v>8</v>
      </c>
      <c r="D37" s="18">
        <v>4</v>
      </c>
      <c r="E37" s="19">
        <v>4182742.08</v>
      </c>
      <c r="F37" s="20">
        <v>5940092.4699999997</v>
      </c>
    </row>
    <row r="38" spans="2:6" ht="15.75" x14ac:dyDescent="0.25">
      <c r="B38" s="17" t="s">
        <v>34</v>
      </c>
      <c r="C38" s="18">
        <v>10</v>
      </c>
      <c r="D38" s="18">
        <v>0</v>
      </c>
      <c r="E38" s="19">
        <v>110779963.91999999</v>
      </c>
      <c r="F38" s="20">
        <f>F39+F40+F41+F42+F43</f>
        <v>128103505.98</v>
      </c>
    </row>
    <row r="39" spans="2:6" ht="15.75" x14ac:dyDescent="0.25">
      <c r="B39" s="17" t="s">
        <v>35</v>
      </c>
      <c r="C39" s="18">
        <v>10</v>
      </c>
      <c r="D39" s="18">
        <v>1</v>
      </c>
      <c r="E39" s="19">
        <v>1215000</v>
      </c>
      <c r="F39" s="20">
        <v>2344244.16</v>
      </c>
    </row>
    <row r="40" spans="2:6" ht="15.75" x14ac:dyDescent="0.25">
      <c r="B40" s="17" t="s">
        <v>36</v>
      </c>
      <c r="C40" s="18">
        <v>10</v>
      </c>
      <c r="D40" s="18">
        <v>2</v>
      </c>
      <c r="E40" s="19">
        <v>41328043</v>
      </c>
      <c r="F40" s="20">
        <v>103598990</v>
      </c>
    </row>
    <row r="41" spans="2:6" ht="15.75" x14ac:dyDescent="0.25">
      <c r="B41" s="17" t="s">
        <v>37</v>
      </c>
      <c r="C41" s="18">
        <v>10</v>
      </c>
      <c r="D41" s="18">
        <v>3</v>
      </c>
      <c r="E41" s="19">
        <v>46730729.919999994</v>
      </c>
      <c r="F41" s="20">
        <v>11319597.199999999</v>
      </c>
    </row>
    <row r="42" spans="2:6" ht="15.75" x14ac:dyDescent="0.25">
      <c r="B42" s="17" t="s">
        <v>38</v>
      </c>
      <c r="C42" s="18">
        <v>10</v>
      </c>
      <c r="D42" s="18">
        <v>4</v>
      </c>
      <c r="E42" s="19">
        <v>14974253</v>
      </c>
      <c r="F42" s="20">
        <v>6601171.1399999997</v>
      </c>
    </row>
    <row r="43" spans="2:6" ht="15.75" x14ac:dyDescent="0.25">
      <c r="B43" s="17" t="s">
        <v>39</v>
      </c>
      <c r="C43" s="18">
        <v>10</v>
      </c>
      <c r="D43" s="18">
        <v>6</v>
      </c>
      <c r="E43" s="19">
        <v>6531938</v>
      </c>
      <c r="F43" s="20">
        <v>4239503.4800000004</v>
      </c>
    </row>
    <row r="44" spans="2:6" ht="15.75" x14ac:dyDescent="0.25">
      <c r="B44" s="17" t="s">
        <v>40</v>
      </c>
      <c r="C44" s="18">
        <v>11</v>
      </c>
      <c r="D44" s="18">
        <v>0</v>
      </c>
      <c r="E44" s="19">
        <v>15451524</v>
      </c>
      <c r="F44" s="20">
        <f>F45</f>
        <v>600000</v>
      </c>
    </row>
    <row r="45" spans="2:6" ht="15.75" x14ac:dyDescent="0.25">
      <c r="B45" s="17" t="s">
        <v>41</v>
      </c>
      <c r="C45" s="18">
        <v>11</v>
      </c>
      <c r="D45" s="18">
        <v>2</v>
      </c>
      <c r="E45" s="19">
        <v>15451524</v>
      </c>
      <c r="F45" s="20">
        <v>600000</v>
      </c>
    </row>
    <row r="46" spans="2:6" ht="15.75" x14ac:dyDescent="0.25">
      <c r="B46" s="17" t="s">
        <v>42</v>
      </c>
      <c r="C46" s="18">
        <v>12</v>
      </c>
      <c r="D46" s="18">
        <v>0</v>
      </c>
      <c r="E46" s="19">
        <v>1105626</v>
      </c>
      <c r="F46" s="21">
        <f>F47</f>
        <v>1700000</v>
      </c>
    </row>
    <row r="47" spans="2:6" ht="15.75" x14ac:dyDescent="0.25">
      <c r="B47" s="17" t="s">
        <v>43</v>
      </c>
      <c r="C47" s="18">
        <v>12</v>
      </c>
      <c r="D47" s="18">
        <v>2</v>
      </c>
      <c r="E47" s="19">
        <v>1105626</v>
      </c>
      <c r="F47" s="21">
        <v>1700000</v>
      </c>
    </row>
    <row r="48" spans="2:6" ht="47.25" x14ac:dyDescent="0.25">
      <c r="B48" s="17" t="s">
        <v>44</v>
      </c>
      <c r="C48" s="18">
        <v>14</v>
      </c>
      <c r="D48" s="18">
        <v>0</v>
      </c>
      <c r="E48" s="19">
        <v>13615369</v>
      </c>
      <c r="F48" s="21">
        <f>F49+F50</f>
        <v>7534173</v>
      </c>
    </row>
    <row r="49" spans="2:6" ht="31.5" x14ac:dyDescent="0.25">
      <c r="B49" s="17" t="s">
        <v>45</v>
      </c>
      <c r="C49" s="18">
        <v>14</v>
      </c>
      <c r="D49" s="18">
        <v>1</v>
      </c>
      <c r="E49" s="19">
        <v>11769680</v>
      </c>
      <c r="F49" s="21">
        <v>207000</v>
      </c>
    </row>
    <row r="50" spans="2:6" ht="15.75" x14ac:dyDescent="0.25">
      <c r="B50" s="17" t="s">
        <v>47</v>
      </c>
      <c r="C50" s="18">
        <v>14</v>
      </c>
      <c r="D50" s="18">
        <v>2</v>
      </c>
      <c r="E50" s="19"/>
      <c r="F50" s="21">
        <v>7327173</v>
      </c>
    </row>
    <row r="51" spans="2:6" ht="15.75" x14ac:dyDescent="0.25">
      <c r="B51" s="27" t="s">
        <v>46</v>
      </c>
      <c r="C51" s="27"/>
      <c r="D51" s="27"/>
      <c r="E51" s="22">
        <v>498144034.64000005</v>
      </c>
      <c r="F51" s="23">
        <f>F10+F17+F19+F24+F29+F35+F38+F44+F46+F48</f>
        <v>788956278.63999999</v>
      </c>
    </row>
  </sheetData>
  <mergeCells count="5">
    <mergeCell ref="B6:F6"/>
    <mergeCell ref="C4:G4"/>
    <mergeCell ref="F1:G1"/>
    <mergeCell ref="D2:G2"/>
    <mergeCell ref="B51:D51"/>
  </mergeCells>
  <pageMargins left="0.39370078740157483" right="0.39370078740157483" top="0.78740157480314965" bottom="0.39370078740157483" header="0.19685039370078741" footer="0.51181102362204722"/>
  <pageSetup paperSize="9" scale="75" firstPageNumber="49" fitToHeight="0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Шувалова С.В.</dc:creator>
  <cp:lastModifiedBy>Пользователь</cp:lastModifiedBy>
  <cp:lastPrinted>2025-05-27T08:48:27Z</cp:lastPrinted>
  <dcterms:created xsi:type="dcterms:W3CDTF">2015-03-27T04:45:14Z</dcterms:created>
  <dcterms:modified xsi:type="dcterms:W3CDTF">2025-05-29T08:39:14Z</dcterms:modified>
</cp:coreProperties>
</file>