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3825" windowWidth="14805" windowHeight="4290"/>
  </bookViews>
  <sheets>
    <sheet name=" пояснительная 2025 г" sheetId="2" r:id="rId1"/>
    <sheet name=" пояснительная 2026-2027" sheetId="5" r:id="rId2"/>
    <sheet name="Лист1" sheetId="4" r:id="rId3"/>
  </sheets>
  <definedNames>
    <definedName name="_xlnm.Print_Area" localSheetId="0">' пояснительная 2025 г'!$A$1:$J$43</definedName>
    <definedName name="_xlnm.Print_Area" localSheetId="1">' пояснительная 2026-2027'!$A$1:$J$41</definedName>
  </definedNames>
  <calcPr calcId="144525" iterate="1"/>
</workbook>
</file>

<file path=xl/calcChain.xml><?xml version="1.0" encoding="utf-8"?>
<calcChain xmlns="http://schemas.openxmlformats.org/spreadsheetml/2006/main">
  <c r="D25" i="2" l="1"/>
  <c r="D26" i="2"/>
  <c r="D27" i="2"/>
  <c r="D28" i="2"/>
  <c r="D24" i="2"/>
  <c r="D16" i="2" l="1"/>
  <c r="D8" i="2"/>
  <c r="D9" i="2"/>
  <c r="D7" i="2"/>
  <c r="I46" i="5" l="1"/>
  <c r="H34" i="5"/>
  <c r="C34" i="5"/>
  <c r="H28" i="5"/>
  <c r="C28" i="5"/>
  <c r="C37" i="5" s="1"/>
  <c r="C39" i="5" s="1"/>
  <c r="H22" i="5"/>
  <c r="C22" i="5"/>
  <c r="I17" i="5"/>
  <c r="H17" i="5"/>
  <c r="G17" i="5"/>
  <c r="D17" i="5"/>
  <c r="C17" i="5"/>
  <c r="B17" i="5"/>
  <c r="H13" i="5"/>
  <c r="C13" i="5"/>
  <c r="H37" i="5" l="1"/>
  <c r="H39" i="5" s="1"/>
  <c r="I40" i="5" s="1"/>
  <c r="I48" i="5" s="1"/>
  <c r="H22" i="2"/>
  <c r="C22" i="2"/>
  <c r="C36" i="2" l="1"/>
  <c r="H36" i="2"/>
  <c r="I48" i="2" l="1"/>
  <c r="H17" i="2" l="1"/>
  <c r="C17" i="2"/>
  <c r="H13" i="2" l="1"/>
  <c r="C13" i="2" l="1"/>
  <c r="H30" i="2" l="1"/>
  <c r="H39" i="2" s="1"/>
  <c r="H41" i="2" s="1"/>
  <c r="C30" i="2"/>
  <c r="I17" i="2" l="1"/>
  <c r="G17" i="2"/>
  <c r="D17" i="2"/>
  <c r="B17" i="2"/>
  <c r="C39" i="2" l="1"/>
  <c r="C41" i="2" l="1"/>
  <c r="I42" i="2" l="1"/>
  <c r="I50" i="2" s="1"/>
</calcChain>
</file>

<file path=xl/sharedStrings.xml><?xml version="1.0" encoding="utf-8"?>
<sst xmlns="http://schemas.openxmlformats.org/spreadsheetml/2006/main" count="150" uniqueCount="41">
  <si>
    <t>ДОХОДЫ</t>
  </si>
  <si>
    <t>Итого безвозмездная финансовая помощь</t>
  </si>
  <si>
    <t>РАСХОДЫ</t>
  </si>
  <si>
    <t>ВСЕГО ДОХОДОВ</t>
  </si>
  <si>
    <t>ГРБС</t>
  </si>
  <si>
    <t>Субсидии бюджетам муниципальных районов</t>
  </si>
  <si>
    <t>Итого субсидии</t>
  </si>
  <si>
    <t>ИТОГО  за счет собственных доходов:</t>
  </si>
  <si>
    <t>ВСЕГО РАСХОДОВ</t>
  </si>
  <si>
    <t>2. Безвозмездные поступления</t>
  </si>
  <si>
    <t>Субвенции бюджетам муниципальных районов</t>
  </si>
  <si>
    <t>Итого субвенции</t>
  </si>
  <si>
    <t>1. Собственные средства</t>
  </si>
  <si>
    <t>было</t>
  </si>
  <si>
    <t>стало</t>
  </si>
  <si>
    <t>Дотации</t>
  </si>
  <si>
    <t>Итого дотации</t>
  </si>
  <si>
    <t>Итого межбюджетные трансферты</t>
  </si>
  <si>
    <t>ИТОГО  за счет собственных средств:</t>
  </si>
  <si>
    <t>Приложение к пояснительной записке</t>
  </si>
  <si>
    <t>Межбюджетные трансферты</t>
  </si>
  <si>
    <t>х</t>
  </si>
  <si>
    <t>остатки</t>
  </si>
  <si>
    <t>негативка</t>
  </si>
  <si>
    <t>ацизы</t>
  </si>
  <si>
    <t>2025 год            Сумма (руб.)</t>
  </si>
  <si>
    <t>Субвенции бюджетам муниципальных районов на выполнение передаваемых полномочий субъектов Российской Федерации (субвенция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</si>
  <si>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 xml:space="preserve">Информация к решению Собрания депутатов от 12.12.2024 № 30 "О бюджете  Мышкинского муниципального района на 2025 год  и   плановый период 2026 и 2027 годов" </t>
  </si>
  <si>
    <t>Муниципальная программа "Развитие образования в Мышкинском муниципальном районе" (содержание учреждений)</t>
  </si>
  <si>
    <t>Муниципальная программа "Развитие культуры в Мышкинском муниципальном районе"  (содержание учреждений)</t>
  </si>
  <si>
    <t>Прочие дотации бюджетам муниципальных районов (дотации на реализацию мероприятий, предусмотренных нормативными правовыми актами органов государственной власти Ярославской области)</t>
  </si>
  <si>
    <t>Субвенции бюджетам муниципальных районов на выполнение передаваемых полномочий субъектов Российской Федерации (Субвенция на организацию образовательного процесса)</t>
  </si>
  <si>
    <t>Субвенции бюджетам муниципальных районов на выполнение передаваемых полномочий субъектов Российской Федерации (субвенция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</si>
  <si>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Субвенции бюджетам муниципальных районов на выполнение передаваемых полномочий субъектов Российской Федерации (субвенция на оказание социальной помощи отдельным категориям граждан)</t>
  </si>
  <si>
    <t>Субвенции бюджетам муниципальных районов на выполнение передаваемых полномочий субъектов Российской Федерации (Субвенция на освобождение от взимаемой с родителей (законных представителей) платы за присмотр и уход за детьми)</t>
  </si>
  <si>
    <t>2026 год            Сумма (руб.)</t>
  </si>
  <si>
    <t>2027 год            Сумма (руб.)</t>
  </si>
  <si>
    <t>Непрограммные расходы (КУИ подготовка документов для установки на учет территориальных зон района)</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</si>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</sst>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000000"/>
    <numFmt numFmtId="166" formatCode="#,##0.00;[Red]\-#,##0.00"/>
    <numFmt numFmtId="167" formatCode="#,##0.00_ ;[Red]\-#,##0.00\ "/>
  </numFmts>
  <fonts count="5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family val="2"/>
      <charset val="204"/>
    </font>
    <font>
      <sz val="10"/>
      <name val="Arial"/>
      <family val="2"/>
      <charset val="204"/>
    </font>
    <font>
      <sz val="10"/>
      <name val="Arial"/>
      <family val="2"/>
      <charset val="204"/>
    </font>
    <font>
      <sz val="12"/>
      <name val="Times New Roman"/>
      <family val="1"/>
      <charset val="204"/>
    </font>
    <font>
      <b/>
      <sz val="12"/>
      <name val="Times New Roman"/>
      <family val="1"/>
      <charset val="204"/>
    </font>
    <font>
      <sz val="10"/>
      <name val="Arial"/>
      <family val="2"/>
      <charset val="204"/>
    </font>
    <font>
      <sz val="10"/>
      <name val="Arial"/>
      <family val="2"/>
      <charset val="204"/>
    </font>
    <font>
      <sz val="10"/>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sz val="11"/>
      <color theme="1"/>
      <name val="Times New Roman"/>
      <family val="2"/>
      <charset val="204"/>
    </font>
    <font>
      <sz val="10"/>
      <color rgb="FF000000"/>
      <name val="Arial"/>
      <family val="2"/>
      <charset val="204"/>
    </font>
    <font>
      <sz val="10"/>
      <name val="Arial"/>
      <family val="2"/>
      <charset val="204"/>
    </font>
    <font>
      <sz val="10"/>
      <name val="Arial"/>
      <family val="2"/>
      <charset val="204"/>
    </font>
    <font>
      <sz val="10"/>
      <name val="Arial"/>
      <family val="2"/>
      <charset val="204"/>
    </font>
    <font>
      <sz val="12"/>
      <color indexed="8"/>
      <name val="Times New Roman"/>
      <family val="1"/>
      <charset val="204"/>
    </font>
    <font>
      <sz val="12"/>
      <color theme="1"/>
      <name val="Times New Roman"/>
      <family val="1"/>
      <charset val="204"/>
    </font>
    <font>
      <sz val="14"/>
      <color theme="1"/>
      <name val="Times New Roman"/>
      <family val="1"/>
      <charset val="204"/>
    </font>
    <font>
      <sz val="10"/>
      <name val="Arial"/>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s>
  <cellStyleXfs count="319">
    <xf numFmtId="0" fontId="0" fillId="0" borderId="0"/>
    <xf numFmtId="164" fontId="21" fillId="0" borderId="0" applyFont="0" applyFill="0" applyBorder="0" applyAlignment="0" applyProtection="0"/>
    <xf numFmtId="0" fontId="22" fillId="0" borderId="0"/>
    <xf numFmtId="0" fontId="20" fillId="0" borderId="0"/>
    <xf numFmtId="0" fontId="19" fillId="0" borderId="0"/>
    <xf numFmtId="0" fontId="23" fillId="0" borderId="0"/>
    <xf numFmtId="0" fontId="18" fillId="0" borderId="0"/>
    <xf numFmtId="0" fontId="24" fillId="0" borderId="0"/>
    <xf numFmtId="0" fontId="17" fillId="0" borderId="0"/>
    <xf numFmtId="0" fontId="16" fillId="0" borderId="0"/>
    <xf numFmtId="0" fontId="15" fillId="0" borderId="0"/>
    <xf numFmtId="0" fontId="27" fillId="0" borderId="0"/>
    <xf numFmtId="0" fontId="14" fillId="0" borderId="0"/>
    <xf numFmtId="0" fontId="13" fillId="0" borderId="0"/>
    <xf numFmtId="0" fontId="28" fillId="0" borderId="0"/>
    <xf numFmtId="0" fontId="22" fillId="0" borderId="0"/>
    <xf numFmtId="0" fontId="12" fillId="0" borderId="0"/>
    <xf numFmtId="0" fontId="11" fillId="0" borderId="0"/>
    <xf numFmtId="0" fontId="10" fillId="0" borderId="0"/>
    <xf numFmtId="0" fontId="29" fillId="0" borderId="0"/>
    <xf numFmtId="0" fontId="9" fillId="0" borderId="0"/>
    <xf numFmtId="0" fontId="30" fillId="0" borderId="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6" borderId="0" applyNumberFormat="0" applyBorder="0" applyAlignment="0" applyProtection="0"/>
    <xf numFmtId="0" fontId="31" fillId="9" borderId="0" applyNumberFormat="0" applyBorder="0" applyAlignment="0" applyProtection="0"/>
    <xf numFmtId="0" fontId="31" fillId="12" borderId="0" applyNumberFormat="0" applyBorder="0" applyAlignment="0" applyProtection="0"/>
    <xf numFmtId="0" fontId="32" fillId="13"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20" borderId="0" applyNumberFormat="0" applyBorder="0" applyAlignment="0" applyProtection="0"/>
    <xf numFmtId="0" fontId="33" fillId="8" borderId="4" applyNumberFormat="0" applyAlignment="0" applyProtection="0"/>
    <xf numFmtId="0" fontId="34" fillId="21" borderId="5" applyNumberFormat="0" applyAlignment="0" applyProtection="0"/>
    <xf numFmtId="0" fontId="35" fillId="21" borderId="4" applyNumberFormat="0" applyAlignment="0" applyProtection="0"/>
    <xf numFmtId="0" fontId="36" fillId="0" borderId="6" applyNumberFormat="0" applyFill="0" applyAlignment="0" applyProtection="0"/>
    <xf numFmtId="0" fontId="37" fillId="0" borderId="7" applyNumberFormat="0" applyFill="0" applyAlignment="0" applyProtection="0"/>
    <xf numFmtId="0" fontId="38" fillId="0" borderId="8" applyNumberFormat="0" applyFill="0" applyAlignment="0" applyProtection="0"/>
    <xf numFmtId="0" fontId="38" fillId="0" borderId="0" applyNumberFormat="0" applyFill="0" applyBorder="0" applyAlignment="0" applyProtection="0"/>
    <xf numFmtId="0" fontId="39" fillId="0" borderId="9" applyNumberFormat="0" applyFill="0" applyAlignment="0" applyProtection="0"/>
    <xf numFmtId="0" fontId="40" fillId="22" borderId="10" applyNumberFormat="0" applyAlignment="0" applyProtection="0"/>
    <xf numFmtId="0" fontId="41" fillId="0" borderId="0" applyNumberFormat="0" applyFill="0" applyBorder="0" applyAlignment="0" applyProtection="0"/>
    <xf numFmtId="0" fontId="42" fillId="23" borderId="0" applyNumberFormat="0" applyBorder="0" applyAlignment="0" applyProtection="0"/>
    <xf numFmtId="0" fontId="43" fillId="4" borderId="0" applyNumberFormat="0" applyBorder="0" applyAlignment="0" applyProtection="0"/>
    <xf numFmtId="0" fontId="44" fillId="0" borderId="0" applyNumberFormat="0" applyFill="0" applyBorder="0" applyAlignment="0" applyProtection="0"/>
    <xf numFmtId="0" fontId="30" fillId="24" borderId="11" applyNumberFormat="0" applyFont="0" applyAlignment="0" applyProtection="0"/>
    <xf numFmtId="0" fontId="45" fillId="0" borderId="12" applyNumberFormat="0" applyFill="0" applyAlignment="0" applyProtection="0"/>
    <xf numFmtId="0" fontId="46" fillId="0" borderId="0" applyNumberFormat="0" applyFill="0" applyBorder="0" applyAlignment="0" applyProtection="0"/>
    <xf numFmtId="164" fontId="30" fillId="0" borderId="0" applyFont="0" applyFill="0" applyBorder="0" applyAlignment="0" applyProtection="0"/>
    <xf numFmtId="0" fontId="47" fillId="5" borderId="0" applyNumberFormat="0" applyBorder="0" applyAlignment="0" applyProtection="0"/>
    <xf numFmtId="0" fontId="48" fillId="0" borderId="0"/>
    <xf numFmtId="0" fontId="49" fillId="0" borderId="0"/>
    <xf numFmtId="0" fontId="49" fillId="0" borderId="0"/>
    <xf numFmtId="0" fontId="50" fillId="0" borderId="0"/>
    <xf numFmtId="0" fontId="22" fillId="0" borderId="0"/>
    <xf numFmtId="0" fontId="8" fillId="0" borderId="0"/>
    <xf numFmtId="0" fontId="8" fillId="0" borderId="0"/>
    <xf numFmtId="0" fontId="8" fillId="0" borderId="0"/>
    <xf numFmtId="0" fontId="22" fillId="0" borderId="0"/>
    <xf numFmtId="0" fontId="8" fillId="0" borderId="0"/>
    <xf numFmtId="0" fontId="8" fillId="0" borderId="0"/>
    <xf numFmtId="0" fontId="8" fillId="0" borderId="0"/>
    <xf numFmtId="0" fontId="8" fillId="0" borderId="0"/>
    <xf numFmtId="0" fontId="8" fillId="0" borderId="0"/>
    <xf numFmtId="0" fontId="22" fillId="0" borderId="0"/>
    <xf numFmtId="0" fontId="8" fillId="0" borderId="0"/>
    <xf numFmtId="0" fontId="8" fillId="0" borderId="0"/>
    <xf numFmtId="0" fontId="8" fillId="0" borderId="0"/>
    <xf numFmtId="0" fontId="22" fillId="0" borderId="0"/>
    <xf numFmtId="0" fontId="8"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2"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2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cellStyleXfs>
  <cellXfs count="80">
    <xf numFmtId="0" fontId="0" fillId="0" borderId="0" xfId="0"/>
    <xf numFmtId="4" fontId="25" fillId="2" borderId="1" xfId="0" applyNumberFormat="1" applyFont="1" applyFill="1" applyBorder="1" applyAlignment="1">
      <alignment horizontal="center" vertical="center"/>
    </xf>
    <xf numFmtId="1" fontId="26" fillId="2" borderId="1" xfId="0" applyNumberFormat="1" applyFont="1" applyFill="1" applyBorder="1" applyAlignment="1">
      <alignment horizontal="center" vertical="center"/>
    </xf>
    <xf numFmtId="4" fontId="25" fillId="2" borderId="1" xfId="2" applyNumberFormat="1" applyFont="1" applyFill="1" applyBorder="1" applyAlignment="1" applyProtection="1">
      <alignment horizontal="center" vertical="center" wrapText="1"/>
      <protection hidden="1"/>
    </xf>
    <xf numFmtId="0" fontId="25" fillId="2" borderId="0" xfId="0" applyFont="1" applyFill="1" applyAlignment="1">
      <alignment horizontal="center" vertical="center"/>
    </xf>
    <xf numFmtId="0" fontId="25" fillId="2" borderId="0" xfId="0" applyFont="1" applyFill="1"/>
    <xf numFmtId="0" fontId="26" fillId="2" borderId="1" xfId="0" applyFont="1" applyFill="1" applyBorder="1" applyAlignment="1">
      <alignment vertical="center"/>
    </xf>
    <xf numFmtId="49" fontId="26" fillId="2" borderId="1" xfId="0" applyNumberFormat="1" applyFont="1" applyFill="1" applyBorder="1" applyAlignment="1">
      <alignment horizontal="center" vertical="center" wrapText="1"/>
    </xf>
    <xf numFmtId="0" fontId="25" fillId="2" borderId="1" xfId="0" applyFont="1" applyFill="1" applyBorder="1" applyAlignment="1">
      <alignment horizontal="left" vertical="center"/>
    </xf>
    <xf numFmtId="0" fontId="25" fillId="2" borderId="1" xfId="0" applyFont="1" applyFill="1" applyBorder="1" applyAlignment="1">
      <alignment horizontal="center" vertical="center"/>
    </xf>
    <xf numFmtId="0" fontId="26" fillId="2" borderId="1" xfId="0" applyFont="1" applyFill="1" applyBorder="1" applyAlignment="1">
      <alignment horizontal="center" vertical="center"/>
    </xf>
    <xf numFmtId="1" fontId="26" fillId="2" borderId="1" xfId="0" applyNumberFormat="1" applyFont="1" applyFill="1" applyBorder="1" applyAlignment="1">
      <alignment horizontal="center" vertical="center" wrapText="1"/>
    </xf>
    <xf numFmtId="0" fontId="26" fillId="2" borderId="1" xfId="0" applyFont="1" applyFill="1" applyBorder="1" applyAlignment="1">
      <alignment horizontal="right" vertical="center"/>
    </xf>
    <xf numFmtId="4" fontId="26" fillId="2" borderId="1" xfId="0" applyNumberFormat="1" applyFont="1" applyFill="1" applyBorder="1" applyAlignment="1">
      <alignment horizontal="center" vertical="center" wrapText="1"/>
    </xf>
    <xf numFmtId="4" fontId="26" fillId="2" borderId="1" xfId="0" applyNumberFormat="1" applyFont="1" applyFill="1" applyBorder="1" applyAlignment="1">
      <alignment horizontal="center" vertical="center"/>
    </xf>
    <xf numFmtId="0" fontId="26" fillId="2" borderId="1" xfId="0" applyFont="1" applyFill="1" applyBorder="1" applyAlignment="1">
      <alignment horizontal="right"/>
    </xf>
    <xf numFmtId="0" fontId="26" fillId="2" borderId="1" xfId="2" applyNumberFormat="1" applyFont="1" applyFill="1" applyBorder="1" applyAlignment="1" applyProtection="1">
      <alignment horizontal="right" vertical="top" wrapText="1"/>
      <protection hidden="1"/>
    </xf>
    <xf numFmtId="4" fontId="26" fillId="2" borderId="1" xfId="2" applyNumberFormat="1" applyFont="1" applyFill="1" applyBorder="1" applyAlignment="1" applyProtection="1">
      <alignment horizontal="center" vertical="center" wrapText="1"/>
      <protection hidden="1"/>
    </xf>
    <xf numFmtId="49" fontId="26" fillId="2" borderId="1" xfId="0" applyNumberFormat="1" applyFont="1" applyFill="1" applyBorder="1" applyAlignment="1">
      <alignment horizontal="right" wrapText="1"/>
    </xf>
    <xf numFmtId="4" fontId="26" fillId="2" borderId="1" xfId="1" applyNumberFormat="1" applyFont="1" applyFill="1" applyBorder="1" applyAlignment="1">
      <alignment horizontal="center" vertical="center"/>
    </xf>
    <xf numFmtId="1" fontId="26" fillId="2" borderId="1" xfId="1" applyNumberFormat="1" applyFont="1" applyFill="1" applyBorder="1" applyAlignment="1">
      <alignment horizontal="center" vertical="center"/>
    </xf>
    <xf numFmtId="0" fontId="26" fillId="2" borderId="0" xfId="0" applyFont="1" applyFill="1" applyAlignment="1">
      <alignment horizontal="center" vertical="center"/>
    </xf>
    <xf numFmtId="0" fontId="25" fillId="2" borderId="0" xfId="0" applyFont="1" applyFill="1" applyAlignment="1">
      <alignment horizontal="left" vertical="center"/>
    </xf>
    <xf numFmtId="4" fontId="25" fillId="2" borderId="0" xfId="0" applyNumberFormat="1" applyFont="1" applyFill="1" applyAlignment="1">
      <alignment horizontal="center" vertical="center"/>
    </xf>
    <xf numFmtId="4" fontId="26" fillId="2" borderId="0" xfId="2" applyNumberFormat="1" applyFont="1" applyFill="1" applyBorder="1" applyAlignment="1" applyProtection="1">
      <alignment horizontal="center" vertical="center" wrapText="1"/>
      <protection hidden="1"/>
    </xf>
    <xf numFmtId="0" fontId="26" fillId="2" borderId="0" xfId="0" applyFont="1" applyFill="1" applyAlignment="1"/>
    <xf numFmtId="0" fontId="25" fillId="2" borderId="0" xfId="0" applyFont="1" applyFill="1" applyAlignment="1">
      <alignment horizontal="center"/>
    </xf>
    <xf numFmtId="0" fontId="26" fillId="2" borderId="1" xfId="2" applyNumberFormat="1" applyFont="1" applyFill="1" applyBorder="1" applyAlignment="1" applyProtection="1">
      <alignment horizontal="left" vertical="center" wrapText="1"/>
      <protection hidden="1"/>
    </xf>
    <xf numFmtId="0" fontId="26" fillId="2" borderId="1" xfId="2" applyNumberFormat="1" applyFont="1" applyFill="1" applyBorder="1" applyAlignment="1" applyProtection="1">
      <alignment horizontal="center" vertical="center" wrapText="1"/>
      <protection hidden="1"/>
    </xf>
    <xf numFmtId="0" fontId="26" fillId="2" borderId="1" xfId="2" applyNumberFormat="1" applyFont="1" applyFill="1" applyBorder="1" applyAlignment="1" applyProtection="1">
      <alignment horizontal="center" vertical="top" wrapText="1"/>
      <protection hidden="1"/>
    </xf>
    <xf numFmtId="1" fontId="26" fillId="2" borderId="1" xfId="0" applyNumberFormat="1" applyFont="1" applyFill="1" applyBorder="1" applyAlignment="1">
      <alignment horizontal="center"/>
    </xf>
    <xf numFmtId="0" fontId="25" fillId="2" borderId="1" xfId="0" applyNumberFormat="1" applyFont="1" applyFill="1" applyBorder="1" applyAlignment="1">
      <alignment horizontal="right" wrapText="1"/>
    </xf>
    <xf numFmtId="0" fontId="26" fillId="2" borderId="0" xfId="0" applyFont="1" applyFill="1" applyAlignment="1">
      <alignment horizontal="left" vertical="center" wrapText="1"/>
    </xf>
    <xf numFmtId="0" fontId="26" fillId="2" borderId="1" xfId="0" applyFont="1" applyFill="1" applyBorder="1" applyAlignment="1">
      <alignment horizontal="left" vertical="center"/>
    </xf>
    <xf numFmtId="0" fontId="26" fillId="2" borderId="3" xfId="2" applyNumberFormat="1" applyFont="1" applyFill="1" applyBorder="1" applyAlignment="1" applyProtection="1">
      <alignment horizontal="right" wrapText="1"/>
      <protection hidden="1"/>
    </xf>
    <xf numFmtId="4" fontId="26" fillId="2" borderId="3" xfId="0" applyNumberFormat="1" applyFont="1" applyFill="1" applyBorder="1" applyAlignment="1">
      <alignment horizontal="center" vertical="center" wrapText="1"/>
    </xf>
    <xf numFmtId="1" fontId="26" fillId="2" borderId="13" xfId="0" applyNumberFormat="1" applyFont="1" applyFill="1" applyBorder="1" applyAlignment="1">
      <alignment horizontal="center" vertical="center" wrapText="1"/>
    </xf>
    <xf numFmtId="4" fontId="25" fillId="2" borderId="0" xfId="0" applyNumberFormat="1" applyFont="1" applyFill="1"/>
    <xf numFmtId="3" fontId="25" fillId="2" borderId="0" xfId="0" applyNumberFormat="1" applyFont="1" applyFill="1" applyAlignment="1">
      <alignment horizontal="center" vertical="center"/>
    </xf>
    <xf numFmtId="4" fontId="25" fillId="2" borderId="1" xfId="0" applyNumberFormat="1" applyFont="1" applyFill="1" applyBorder="1" applyAlignment="1">
      <alignment horizontal="center" vertical="center" wrapText="1"/>
    </xf>
    <xf numFmtId="0" fontId="26" fillId="2" borderId="1" xfId="2" applyNumberFormat="1" applyFont="1" applyFill="1" applyBorder="1" applyAlignment="1" applyProtection="1">
      <alignment horizontal="right" vertical="center" wrapText="1"/>
      <protection hidden="1"/>
    </xf>
    <xf numFmtId="49" fontId="26" fillId="2" borderId="1" xfId="0" applyNumberFormat="1" applyFont="1" applyFill="1" applyBorder="1" applyAlignment="1">
      <alignment horizontal="right" vertical="center" wrapText="1"/>
    </xf>
    <xf numFmtId="0" fontId="25" fillId="2" borderId="0" xfId="0" applyFont="1" applyFill="1" applyAlignment="1">
      <alignment vertical="center"/>
    </xf>
    <xf numFmtId="0" fontId="55" fillId="2" borderId="1" xfId="0" applyFont="1" applyFill="1" applyBorder="1" applyAlignment="1">
      <alignment wrapText="1"/>
    </xf>
    <xf numFmtId="4" fontId="54" fillId="2" borderId="1" xfId="0" applyNumberFormat="1" applyFont="1" applyFill="1" applyBorder="1" applyAlignment="1" applyProtection="1">
      <alignment horizontal="center" vertical="center" wrapText="1"/>
    </xf>
    <xf numFmtId="165" fontId="25" fillId="2" borderId="1" xfId="318" applyNumberFormat="1" applyFont="1" applyFill="1" applyBorder="1" applyAlignment="1" applyProtection="1">
      <alignment wrapText="1"/>
      <protection hidden="1"/>
    </xf>
    <xf numFmtId="49" fontId="55" fillId="2" borderId="1" xfId="0" applyNumberFormat="1" applyFont="1" applyFill="1" applyBorder="1" applyAlignment="1">
      <alignment wrapText="1"/>
    </xf>
    <xf numFmtId="165" fontId="25" fillId="2" borderId="2" xfId="318" applyNumberFormat="1" applyFont="1" applyFill="1" applyBorder="1" applyAlignment="1" applyProtection="1">
      <alignment wrapText="1"/>
      <protection hidden="1"/>
    </xf>
    <xf numFmtId="49" fontId="55" fillId="2" borderId="1" xfId="0" applyNumberFormat="1" applyFont="1" applyFill="1" applyBorder="1" applyAlignment="1">
      <alignment horizontal="left" vertical="center" wrapText="1"/>
    </xf>
    <xf numFmtId="0" fontId="54" fillId="0" borderId="1" xfId="0" applyNumberFormat="1" applyFont="1" applyFill="1" applyBorder="1" applyAlignment="1" applyProtection="1">
      <alignment horizontal="left" vertical="center" wrapText="1"/>
    </xf>
    <xf numFmtId="0" fontId="26" fillId="2" borderId="0" xfId="0" applyFont="1" applyFill="1" applyAlignment="1">
      <alignment vertical="center"/>
    </xf>
    <xf numFmtId="0" fontId="54" fillId="0" borderId="1" xfId="0" applyNumberFormat="1" applyFont="1" applyFill="1" applyBorder="1" applyAlignment="1" applyProtection="1">
      <alignment horizontal="left" vertical="top" wrapText="1"/>
    </xf>
    <xf numFmtId="4" fontId="55" fillId="2" borderId="1" xfId="0" applyNumberFormat="1" applyFont="1" applyFill="1" applyBorder="1" applyAlignment="1">
      <alignment horizontal="center" vertical="center" wrapText="1"/>
    </xf>
    <xf numFmtId="4" fontId="55" fillId="2" borderId="1" xfId="0" applyNumberFormat="1" applyFont="1" applyFill="1" applyBorder="1" applyAlignment="1">
      <alignment horizontal="center" vertical="center"/>
    </xf>
    <xf numFmtId="4" fontId="25" fillId="2" borderId="1" xfId="11" applyNumberFormat="1" applyFont="1" applyFill="1" applyBorder="1" applyAlignment="1" applyProtection="1">
      <alignment horizontal="center" vertical="center"/>
      <protection hidden="1"/>
    </xf>
    <xf numFmtId="49" fontId="55" fillId="0" borderId="1" xfId="0" applyNumberFormat="1" applyFont="1" applyBorder="1" applyAlignment="1">
      <alignment wrapText="1"/>
    </xf>
    <xf numFmtId="4" fontId="55" fillId="0" borderId="1" xfId="0" applyNumberFormat="1" applyFont="1" applyBorder="1" applyAlignment="1">
      <alignment horizontal="center" vertical="center"/>
    </xf>
    <xf numFmtId="0" fontId="56" fillId="0" borderId="0" xfId="0" applyFont="1"/>
    <xf numFmtId="0" fontId="55" fillId="0" borderId="1" xfId="0" applyFont="1" applyBorder="1" applyAlignment="1">
      <alignment horizontal="left" vertical="center" wrapText="1"/>
    </xf>
    <xf numFmtId="49" fontId="55" fillId="0" borderId="1" xfId="0" applyNumberFormat="1" applyFont="1" applyBorder="1" applyAlignment="1">
      <alignment vertical="top" wrapText="1"/>
    </xf>
    <xf numFmtId="0" fontId="55" fillId="0" borderId="1" xfId="0" applyFont="1" applyBorder="1" applyAlignment="1">
      <alignment horizontal="left" vertical="top" wrapText="1"/>
    </xf>
    <xf numFmtId="49" fontId="55" fillId="0" borderId="1" xfId="0" applyNumberFormat="1" applyFont="1" applyFill="1" applyBorder="1" applyAlignment="1">
      <alignment wrapText="1"/>
    </xf>
    <xf numFmtId="166" fontId="55" fillId="0" borderId="1" xfId="0" applyNumberFormat="1" applyFont="1" applyFill="1" applyBorder="1" applyAlignment="1">
      <alignment horizontal="center" vertical="center"/>
    </xf>
    <xf numFmtId="49" fontId="55" fillId="0" borderId="1" xfId="0" applyNumberFormat="1" applyFont="1" applyBorder="1"/>
    <xf numFmtId="0" fontId="26" fillId="2" borderId="0" xfId="0" applyFont="1" applyFill="1" applyAlignment="1">
      <alignment horizontal="center" vertical="center" wrapText="1"/>
    </xf>
    <xf numFmtId="49" fontId="25" fillId="2" borderId="1" xfId="0" applyNumberFormat="1" applyFont="1" applyFill="1" applyBorder="1" applyAlignment="1">
      <alignment horizontal="left" vertical="top" wrapText="1"/>
    </xf>
    <xf numFmtId="166" fontId="25" fillId="2" borderId="1" xfId="0" applyNumberFormat="1" applyFont="1" applyFill="1" applyBorder="1" applyAlignment="1">
      <alignment horizontal="center" vertical="center"/>
    </xf>
    <xf numFmtId="49" fontId="55" fillId="2" borderId="1" xfId="0" applyNumberFormat="1" applyFont="1" applyFill="1" applyBorder="1"/>
    <xf numFmtId="166" fontId="55" fillId="2" borderId="1" xfId="0" applyNumberFormat="1" applyFont="1" applyFill="1" applyBorder="1" applyAlignment="1">
      <alignment horizontal="center" vertical="center"/>
    </xf>
    <xf numFmtId="167" fontId="25" fillId="2" borderId="1" xfId="0" applyNumberFormat="1" applyFont="1" applyFill="1" applyBorder="1" applyAlignment="1">
      <alignment horizontal="center" vertical="center"/>
    </xf>
    <xf numFmtId="49" fontId="55" fillId="2" borderId="1" xfId="0" applyNumberFormat="1" applyFont="1" applyFill="1" applyBorder="1" applyAlignment="1">
      <alignment vertical="center" wrapText="1"/>
    </xf>
    <xf numFmtId="0" fontId="26" fillId="2" borderId="0" xfId="0" applyFont="1" applyFill="1" applyAlignment="1">
      <alignment horizontal="center" vertical="center" wrapText="1"/>
    </xf>
    <xf numFmtId="4" fontId="54" fillId="0" borderId="1" xfId="0" applyNumberFormat="1" applyFont="1" applyFill="1" applyBorder="1" applyAlignment="1" applyProtection="1">
      <alignment horizontal="center" vertical="center" wrapText="1"/>
    </xf>
    <xf numFmtId="49" fontId="57" fillId="0" borderId="0" xfId="0" applyNumberFormat="1" applyFont="1" applyAlignment="1">
      <alignment wrapText="1"/>
    </xf>
    <xf numFmtId="166" fontId="22" fillId="0" borderId="0" xfId="0" applyNumberFormat="1" applyFont="1" applyAlignment="1">
      <alignment horizontal="center" vertical="center"/>
    </xf>
    <xf numFmtId="49" fontId="22" fillId="0" borderId="0" xfId="0" applyNumberFormat="1" applyFont="1" applyAlignment="1">
      <alignment wrapText="1"/>
    </xf>
    <xf numFmtId="49" fontId="22" fillId="0" borderId="1" xfId="0" applyNumberFormat="1" applyFont="1" applyBorder="1"/>
    <xf numFmtId="166" fontId="22" fillId="2" borderId="1" xfId="0" applyNumberFormat="1" applyFont="1" applyFill="1" applyBorder="1" applyAlignment="1">
      <alignment horizontal="center" vertical="center"/>
    </xf>
    <xf numFmtId="49" fontId="22" fillId="0" borderId="1" xfId="0" applyNumberFormat="1" applyFont="1" applyBorder="1" applyAlignment="1">
      <alignment wrapText="1"/>
    </xf>
    <xf numFmtId="0" fontId="26" fillId="2" borderId="0" xfId="0" applyFont="1" applyFill="1" applyAlignment="1">
      <alignment horizontal="center" vertical="center" wrapText="1"/>
    </xf>
  </cellXfs>
  <cellStyles count="319">
    <cellStyle name="20% - Акцент1 2" xfId="22"/>
    <cellStyle name="20% - Акцент2 2" xfId="23"/>
    <cellStyle name="20% - Акцент3 2" xfId="24"/>
    <cellStyle name="20% - Акцент4 2" xfId="25"/>
    <cellStyle name="20% - Акцент5 2" xfId="26"/>
    <cellStyle name="20% - Акцент6 2" xfId="27"/>
    <cellStyle name="40% - Акцент1 2" xfId="28"/>
    <cellStyle name="40% - Акцент2 2" xfId="29"/>
    <cellStyle name="40% - Акцент3 2" xfId="30"/>
    <cellStyle name="40% - Акцент4 2" xfId="31"/>
    <cellStyle name="40% - Акцент5 2" xfId="32"/>
    <cellStyle name="40% - Акцент6 2" xfId="33"/>
    <cellStyle name="60% - Акцент1 2" xfId="34"/>
    <cellStyle name="60% - Акцент2 2" xfId="35"/>
    <cellStyle name="60% - Акцент3 2" xfId="36"/>
    <cellStyle name="60% - Акцент4 2" xfId="37"/>
    <cellStyle name="60% - Акцент5 2" xfId="38"/>
    <cellStyle name="60% - Акцент6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xfId="0" builtinId="0"/>
    <cellStyle name="Обычный 10" xfId="13"/>
    <cellStyle name="Обычный 10 2" xfId="77"/>
    <cellStyle name="Обычный 10 2 2" xfId="123"/>
    <cellStyle name="Обычный 10 2 3" xfId="204"/>
    <cellStyle name="Обычный 10 2 4" xfId="265"/>
    <cellStyle name="Обычный 10 3" xfId="92"/>
    <cellStyle name="Обычный 10 3 2" xfId="124"/>
    <cellStyle name="Обычный 10 3 3" xfId="216"/>
    <cellStyle name="Обычный 10 3 4" xfId="277"/>
    <cellStyle name="Обычный 10 4" xfId="105"/>
    <cellStyle name="Обычный 10 4 2" xfId="125"/>
    <cellStyle name="Обычный 10 4 3" xfId="229"/>
    <cellStyle name="Обычный 10 4 4" xfId="289"/>
    <cellStyle name="Обычный 10 5" xfId="117"/>
    <cellStyle name="Обычный 10 5 2" xfId="126"/>
    <cellStyle name="Обычный 10 5 3" xfId="241"/>
    <cellStyle name="Обычный 10 5 4" xfId="301"/>
    <cellStyle name="Обычный 10 6" xfId="122"/>
    <cellStyle name="Обычный 10 7" xfId="192"/>
    <cellStyle name="Обычный 10 8" xfId="253"/>
    <cellStyle name="Обычный 10 9" xfId="313"/>
    <cellStyle name="Обычный 11" xfId="16"/>
    <cellStyle name="Обычный 11 2" xfId="79"/>
    <cellStyle name="Обычный 11 2 2" xfId="128"/>
    <cellStyle name="Обычный 11 2 3" xfId="205"/>
    <cellStyle name="Обычный 11 2 4" xfId="266"/>
    <cellStyle name="Обычный 11 3" xfId="93"/>
    <cellStyle name="Обычный 11 3 2" xfId="129"/>
    <cellStyle name="Обычный 11 3 3" xfId="217"/>
    <cellStyle name="Обычный 11 3 4" xfId="278"/>
    <cellStyle name="Обычный 11 4" xfId="106"/>
    <cellStyle name="Обычный 11 4 2" xfId="130"/>
    <cellStyle name="Обычный 11 4 3" xfId="230"/>
    <cellStyle name="Обычный 11 4 4" xfId="290"/>
    <cellStyle name="Обычный 11 5" xfId="118"/>
    <cellStyle name="Обычный 11 5 2" xfId="131"/>
    <cellStyle name="Обычный 11 5 3" xfId="242"/>
    <cellStyle name="Обычный 11 5 4" xfId="302"/>
    <cellStyle name="Обычный 11 6" xfId="127"/>
    <cellStyle name="Обычный 11 7" xfId="193"/>
    <cellStyle name="Обычный 11 8" xfId="254"/>
    <cellStyle name="Обычный 11 9" xfId="314"/>
    <cellStyle name="Обычный 12" xfId="17"/>
    <cellStyle name="Обычный 12 2" xfId="80"/>
    <cellStyle name="Обычный 12 2 2" xfId="133"/>
    <cellStyle name="Обычный 12 2 3" xfId="206"/>
    <cellStyle name="Обычный 12 2 4" xfId="267"/>
    <cellStyle name="Обычный 12 3" xfId="94"/>
    <cellStyle name="Обычный 12 3 2" xfId="134"/>
    <cellStyle name="Обычный 12 3 3" xfId="218"/>
    <cellStyle name="Обычный 12 3 4" xfId="279"/>
    <cellStyle name="Обычный 12 4" xfId="107"/>
    <cellStyle name="Обычный 12 4 2" xfId="135"/>
    <cellStyle name="Обычный 12 4 3" xfId="231"/>
    <cellStyle name="Обычный 12 4 4" xfId="291"/>
    <cellStyle name="Обычный 12 5" xfId="119"/>
    <cellStyle name="Обычный 12 5 2" xfId="136"/>
    <cellStyle name="Обычный 12 5 3" xfId="243"/>
    <cellStyle name="Обычный 12 5 4" xfId="303"/>
    <cellStyle name="Обычный 12 6" xfId="132"/>
    <cellStyle name="Обычный 12 7" xfId="194"/>
    <cellStyle name="Обычный 12 8" xfId="255"/>
    <cellStyle name="Обычный 12 9" xfId="315"/>
    <cellStyle name="Обычный 13" xfId="18"/>
    <cellStyle name="Обычный 13 2" xfId="81"/>
    <cellStyle name="Обычный 13 2 2" xfId="138"/>
    <cellStyle name="Обычный 13 2 3" xfId="207"/>
    <cellStyle name="Обычный 13 2 4" xfId="268"/>
    <cellStyle name="Обычный 13 3" xfId="95"/>
    <cellStyle name="Обычный 13 3 2" xfId="139"/>
    <cellStyle name="Обычный 13 3 3" xfId="219"/>
    <cellStyle name="Обычный 13 3 4" xfId="280"/>
    <cellStyle name="Обычный 13 4" xfId="108"/>
    <cellStyle name="Обычный 13 4 2" xfId="140"/>
    <cellStyle name="Обычный 13 4 3" xfId="232"/>
    <cellStyle name="Обычный 13 4 4" xfId="292"/>
    <cellStyle name="Обычный 13 5" xfId="120"/>
    <cellStyle name="Обычный 13 5 2" xfId="141"/>
    <cellStyle name="Обычный 13 5 3" xfId="244"/>
    <cellStyle name="Обычный 13 5 4" xfId="304"/>
    <cellStyle name="Обычный 13 6" xfId="137"/>
    <cellStyle name="Обычный 13 7" xfId="195"/>
    <cellStyle name="Обычный 13 8" xfId="256"/>
    <cellStyle name="Обычный 13 9" xfId="316"/>
    <cellStyle name="Обычный 14" xfId="20"/>
    <cellStyle name="Обычный 14 2" xfId="83"/>
    <cellStyle name="Обычный 14 2 2" xfId="143"/>
    <cellStyle name="Обычный 14 2 3" xfId="208"/>
    <cellStyle name="Обычный 14 2 4" xfId="269"/>
    <cellStyle name="Обычный 14 3" xfId="96"/>
    <cellStyle name="Обычный 14 3 2" xfId="144"/>
    <cellStyle name="Обычный 14 3 3" xfId="220"/>
    <cellStyle name="Обычный 14 3 4" xfId="281"/>
    <cellStyle name="Обычный 14 4" xfId="109"/>
    <cellStyle name="Обычный 14 4 2" xfId="145"/>
    <cellStyle name="Обычный 14 4 3" xfId="233"/>
    <cellStyle name="Обычный 14 4 4" xfId="293"/>
    <cellStyle name="Обычный 14 5" xfId="121"/>
    <cellStyle name="Обычный 14 5 2" xfId="146"/>
    <cellStyle name="Обычный 14 5 3" xfId="245"/>
    <cellStyle name="Обычный 14 5 4" xfId="305"/>
    <cellStyle name="Обычный 14 6" xfId="142"/>
    <cellStyle name="Обычный 14 7" xfId="196"/>
    <cellStyle name="Обычный 14 8" xfId="257"/>
    <cellStyle name="Обычный 14 9" xfId="317"/>
    <cellStyle name="Обычный 15" xfId="21"/>
    <cellStyle name="Обычный 16" xfId="64"/>
    <cellStyle name="Обычный 16 2" xfId="84"/>
    <cellStyle name="Обычный 16 3" xfId="97"/>
    <cellStyle name="Обычный 16 3 2" xfId="147"/>
    <cellStyle name="Обычный 16 3 3" xfId="221"/>
    <cellStyle name="Обычный 17" xfId="65"/>
    <cellStyle name="Обычный 18" xfId="148"/>
    <cellStyle name="Обычный 19" xfId="318"/>
    <cellStyle name="Обычный 2" xfId="2"/>
    <cellStyle name="Обычный 2 2" xfId="5"/>
    <cellStyle name="Обычный 2 2 2" xfId="68"/>
    <cellStyle name="Обычный 2 3" xfId="7"/>
    <cellStyle name="Обычный 2 3 2" xfId="72"/>
    <cellStyle name="Обычный 2 4" xfId="11"/>
    <cellStyle name="Обычный 2 4 2" xfId="15"/>
    <cellStyle name="Обычный 2 5" xfId="14"/>
    <cellStyle name="Обычный 2 5 2" xfId="78"/>
    <cellStyle name="Обычный 2 6" xfId="19"/>
    <cellStyle name="Обычный 2 6 2" xfId="82"/>
    <cellStyle name="Обычный 2 7" xfId="66"/>
    <cellStyle name="Обычный 3" xfId="3"/>
    <cellStyle name="Обычный 3 10" xfId="306"/>
    <cellStyle name="Обычный 3 2" xfId="67"/>
    <cellStyle name="Обычный 3 3" xfId="69"/>
    <cellStyle name="Обычный 3 3 2" xfId="150"/>
    <cellStyle name="Обычный 3 3 3" xfId="197"/>
    <cellStyle name="Обычный 3 3 4" xfId="258"/>
    <cellStyle name="Обычный 3 4" xfId="85"/>
    <cellStyle name="Обычный 3 4 2" xfId="151"/>
    <cellStyle name="Обычный 3 4 3" xfId="209"/>
    <cellStyle name="Обычный 3 4 4" xfId="270"/>
    <cellStyle name="Обычный 3 5" xfId="98"/>
    <cellStyle name="Обычный 3 5 2" xfId="152"/>
    <cellStyle name="Обычный 3 5 3" xfId="222"/>
    <cellStyle name="Обычный 3 5 4" xfId="282"/>
    <cellStyle name="Обычный 3 6" xfId="110"/>
    <cellStyle name="Обычный 3 6 2" xfId="153"/>
    <cellStyle name="Обычный 3 6 3" xfId="234"/>
    <cellStyle name="Обычный 3 6 4" xfId="294"/>
    <cellStyle name="Обычный 3 7" xfId="149"/>
    <cellStyle name="Обычный 3 8" xfId="185"/>
    <cellStyle name="Обычный 3 9" xfId="246"/>
    <cellStyle name="Обычный 4" xfId="4"/>
    <cellStyle name="Обычный 4 2" xfId="70"/>
    <cellStyle name="Обычный 4 2 2" xfId="155"/>
    <cellStyle name="Обычный 4 2 3" xfId="198"/>
    <cellStyle name="Обычный 4 2 4" xfId="259"/>
    <cellStyle name="Обычный 4 3" xfId="86"/>
    <cellStyle name="Обычный 4 3 2" xfId="156"/>
    <cellStyle name="Обычный 4 3 3" xfId="210"/>
    <cellStyle name="Обычный 4 3 4" xfId="271"/>
    <cellStyle name="Обычный 4 4" xfId="99"/>
    <cellStyle name="Обычный 4 4 2" xfId="157"/>
    <cellStyle name="Обычный 4 4 3" xfId="223"/>
    <cellStyle name="Обычный 4 4 4" xfId="283"/>
    <cellStyle name="Обычный 4 5" xfId="111"/>
    <cellStyle name="Обычный 4 5 2" xfId="158"/>
    <cellStyle name="Обычный 4 5 3" xfId="235"/>
    <cellStyle name="Обычный 4 5 4" xfId="295"/>
    <cellStyle name="Обычный 4 6" xfId="154"/>
    <cellStyle name="Обычный 4 7" xfId="186"/>
    <cellStyle name="Обычный 4 8" xfId="247"/>
    <cellStyle name="Обычный 4 9" xfId="307"/>
    <cellStyle name="Обычный 5" xfId="6"/>
    <cellStyle name="Обычный 5 2" xfId="71"/>
    <cellStyle name="Обычный 5 2 2" xfId="160"/>
    <cellStyle name="Обычный 5 2 3" xfId="199"/>
    <cellStyle name="Обычный 5 2 4" xfId="260"/>
    <cellStyle name="Обычный 5 3" xfId="87"/>
    <cellStyle name="Обычный 5 3 2" xfId="161"/>
    <cellStyle name="Обычный 5 3 3" xfId="211"/>
    <cellStyle name="Обычный 5 3 4" xfId="272"/>
    <cellStyle name="Обычный 5 4" xfId="100"/>
    <cellStyle name="Обычный 5 4 2" xfId="162"/>
    <cellStyle name="Обычный 5 4 3" xfId="224"/>
    <cellStyle name="Обычный 5 4 4" xfId="284"/>
    <cellStyle name="Обычный 5 5" xfId="112"/>
    <cellStyle name="Обычный 5 5 2" xfId="163"/>
    <cellStyle name="Обычный 5 5 3" xfId="236"/>
    <cellStyle name="Обычный 5 5 4" xfId="296"/>
    <cellStyle name="Обычный 5 6" xfId="159"/>
    <cellStyle name="Обычный 5 7" xfId="187"/>
    <cellStyle name="Обычный 5 8" xfId="248"/>
    <cellStyle name="Обычный 5 9" xfId="308"/>
    <cellStyle name="Обычный 6" xfId="8"/>
    <cellStyle name="Обычный 6 2" xfId="73"/>
    <cellStyle name="Обычный 6 2 2" xfId="165"/>
    <cellStyle name="Обычный 6 2 3" xfId="200"/>
    <cellStyle name="Обычный 6 2 4" xfId="261"/>
    <cellStyle name="Обычный 6 3" xfId="88"/>
    <cellStyle name="Обычный 6 3 2" xfId="166"/>
    <cellStyle name="Обычный 6 3 3" xfId="212"/>
    <cellStyle name="Обычный 6 3 4" xfId="273"/>
    <cellStyle name="Обычный 6 4" xfId="101"/>
    <cellStyle name="Обычный 6 4 2" xfId="167"/>
    <cellStyle name="Обычный 6 4 3" xfId="225"/>
    <cellStyle name="Обычный 6 4 4" xfId="285"/>
    <cellStyle name="Обычный 6 5" xfId="113"/>
    <cellStyle name="Обычный 6 5 2" xfId="168"/>
    <cellStyle name="Обычный 6 5 3" xfId="237"/>
    <cellStyle name="Обычный 6 5 4" xfId="297"/>
    <cellStyle name="Обычный 6 6" xfId="164"/>
    <cellStyle name="Обычный 6 7" xfId="188"/>
    <cellStyle name="Обычный 6 8" xfId="249"/>
    <cellStyle name="Обычный 6 9" xfId="309"/>
    <cellStyle name="Обычный 7" xfId="9"/>
    <cellStyle name="Обычный 7 2" xfId="74"/>
    <cellStyle name="Обычный 7 2 2" xfId="170"/>
    <cellStyle name="Обычный 7 2 3" xfId="201"/>
    <cellStyle name="Обычный 7 2 4" xfId="262"/>
    <cellStyle name="Обычный 7 3" xfId="89"/>
    <cellStyle name="Обычный 7 3 2" xfId="171"/>
    <cellStyle name="Обычный 7 3 3" xfId="213"/>
    <cellStyle name="Обычный 7 3 4" xfId="274"/>
    <cellStyle name="Обычный 7 4" xfId="102"/>
    <cellStyle name="Обычный 7 4 2" xfId="172"/>
    <cellStyle name="Обычный 7 4 3" xfId="226"/>
    <cellStyle name="Обычный 7 4 4" xfId="286"/>
    <cellStyle name="Обычный 7 5" xfId="114"/>
    <cellStyle name="Обычный 7 5 2" xfId="173"/>
    <cellStyle name="Обычный 7 5 3" xfId="238"/>
    <cellStyle name="Обычный 7 5 4" xfId="298"/>
    <cellStyle name="Обычный 7 6" xfId="169"/>
    <cellStyle name="Обычный 7 7" xfId="189"/>
    <cellStyle name="Обычный 7 8" xfId="250"/>
    <cellStyle name="Обычный 7 9" xfId="310"/>
    <cellStyle name="Обычный 8" xfId="10"/>
    <cellStyle name="Обычный 8 2" xfId="75"/>
    <cellStyle name="Обычный 8 2 2" xfId="175"/>
    <cellStyle name="Обычный 8 2 3" xfId="202"/>
    <cellStyle name="Обычный 8 2 4" xfId="263"/>
    <cellStyle name="Обычный 8 3" xfId="90"/>
    <cellStyle name="Обычный 8 3 2" xfId="176"/>
    <cellStyle name="Обычный 8 3 3" xfId="214"/>
    <cellStyle name="Обычный 8 3 4" xfId="275"/>
    <cellStyle name="Обычный 8 4" xfId="103"/>
    <cellStyle name="Обычный 8 4 2" xfId="177"/>
    <cellStyle name="Обычный 8 4 3" xfId="227"/>
    <cellStyle name="Обычный 8 4 4" xfId="287"/>
    <cellStyle name="Обычный 8 5" xfId="115"/>
    <cellStyle name="Обычный 8 5 2" xfId="178"/>
    <cellStyle name="Обычный 8 5 3" xfId="239"/>
    <cellStyle name="Обычный 8 5 4" xfId="299"/>
    <cellStyle name="Обычный 8 6" xfId="174"/>
    <cellStyle name="Обычный 8 7" xfId="190"/>
    <cellStyle name="Обычный 8 8" xfId="251"/>
    <cellStyle name="Обычный 8 9" xfId="311"/>
    <cellStyle name="Обычный 9" xfId="12"/>
    <cellStyle name="Обычный 9 2" xfId="76"/>
    <cellStyle name="Обычный 9 2 2" xfId="180"/>
    <cellStyle name="Обычный 9 2 3" xfId="203"/>
    <cellStyle name="Обычный 9 2 4" xfId="264"/>
    <cellStyle name="Обычный 9 3" xfId="91"/>
    <cellStyle name="Обычный 9 3 2" xfId="181"/>
    <cellStyle name="Обычный 9 3 3" xfId="215"/>
    <cellStyle name="Обычный 9 3 4" xfId="276"/>
    <cellStyle name="Обычный 9 4" xfId="104"/>
    <cellStyle name="Обычный 9 4 2" xfId="182"/>
    <cellStyle name="Обычный 9 4 3" xfId="228"/>
    <cellStyle name="Обычный 9 4 4" xfId="288"/>
    <cellStyle name="Обычный 9 5" xfId="116"/>
    <cellStyle name="Обычный 9 5 2" xfId="183"/>
    <cellStyle name="Обычный 9 5 3" xfId="240"/>
    <cellStyle name="Обычный 9 5 4" xfId="300"/>
    <cellStyle name="Обычный 9 6" xfId="179"/>
    <cellStyle name="Обычный 9 7" xfId="191"/>
    <cellStyle name="Обычный 9 8" xfId="252"/>
    <cellStyle name="Обычный 9 9" xfId="312"/>
    <cellStyle name="Плохой 2" xfId="57"/>
    <cellStyle name="Пояснение 2" xfId="58"/>
    <cellStyle name="Примечание 2" xfId="59"/>
    <cellStyle name="Связанная ячейка 2" xfId="60"/>
    <cellStyle name="Текст предупреждения 2" xfId="61"/>
    <cellStyle name="Финансовый" xfId="1" builtinId="3"/>
    <cellStyle name="Финансовый 2" xfId="62"/>
    <cellStyle name="Финансовый 3" xfId="184"/>
    <cellStyle name="Хороший 2" xfId="63"/>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tabSelected="1" zoomScaleNormal="100" workbookViewId="0">
      <selection activeCell="C28" sqref="C28"/>
    </sheetView>
  </sheetViews>
  <sheetFormatPr defaultColWidth="9.140625" defaultRowHeight="15.75" x14ac:dyDescent="0.25"/>
  <cols>
    <col min="1" max="1" width="56.7109375" style="5" customWidth="1"/>
    <col min="2" max="2" width="16.85546875" style="4" customWidth="1"/>
    <col min="3" max="3" width="17.5703125" style="4" customWidth="1"/>
    <col min="4" max="4" width="18.5703125" style="4" customWidth="1"/>
    <col min="5" max="5" width="10" style="21" customWidth="1"/>
    <col min="6" max="6" width="57.42578125" style="22" customWidth="1"/>
    <col min="7" max="7" width="16" style="4" customWidth="1"/>
    <col min="8" max="8" width="19.5703125" style="4" bestFit="1" customWidth="1"/>
    <col min="9" max="9" width="16.28515625" style="4" customWidth="1"/>
    <col min="10" max="10" width="14.28515625" style="5" bestFit="1" customWidth="1"/>
    <col min="11" max="16384" width="9.140625" style="5"/>
  </cols>
  <sheetData>
    <row r="1" spans="1:10" x14ac:dyDescent="0.25">
      <c r="H1" s="4" t="s">
        <v>19</v>
      </c>
    </row>
    <row r="2" spans="1:10" ht="15.75" customHeight="1" x14ac:dyDescent="0.25">
      <c r="A2" s="79" t="s">
        <v>27</v>
      </c>
      <c r="B2" s="79"/>
      <c r="C2" s="79"/>
      <c r="D2" s="79"/>
      <c r="E2" s="79"/>
      <c r="F2" s="79"/>
      <c r="G2" s="79"/>
      <c r="H2" s="79"/>
    </row>
    <row r="3" spans="1:10" x14ac:dyDescent="0.25">
      <c r="A3" s="64"/>
      <c r="B3" s="64"/>
      <c r="C3" s="64"/>
      <c r="D3" s="64"/>
      <c r="E3" s="64"/>
      <c r="F3" s="32"/>
      <c r="G3" s="64"/>
      <c r="H3" s="64"/>
    </row>
    <row r="4" spans="1:10" ht="31.5" x14ac:dyDescent="0.25">
      <c r="A4" s="6"/>
      <c r="B4" s="10" t="s">
        <v>13</v>
      </c>
      <c r="C4" s="7" t="s">
        <v>25</v>
      </c>
      <c r="D4" s="7" t="s">
        <v>14</v>
      </c>
      <c r="E4" s="7" t="s">
        <v>4</v>
      </c>
      <c r="F4" s="8"/>
      <c r="G4" s="9" t="s">
        <v>13</v>
      </c>
      <c r="H4" s="7" t="s">
        <v>25</v>
      </c>
      <c r="I4" s="9" t="s">
        <v>14</v>
      </c>
    </row>
    <row r="5" spans="1:10" x14ac:dyDescent="0.25">
      <c r="A5" s="10" t="s">
        <v>0</v>
      </c>
      <c r="B5" s="10"/>
      <c r="C5" s="7"/>
      <c r="D5" s="7"/>
      <c r="E5" s="11"/>
      <c r="F5" s="10" t="s">
        <v>2</v>
      </c>
      <c r="G5" s="10"/>
      <c r="H5" s="9"/>
      <c r="I5" s="9"/>
    </row>
    <row r="6" spans="1:10" x14ac:dyDescent="0.25">
      <c r="A6" s="10" t="s">
        <v>12</v>
      </c>
      <c r="B6" s="10"/>
      <c r="C6" s="13"/>
      <c r="D6" s="13"/>
      <c r="E6" s="11"/>
      <c r="F6" s="10" t="s">
        <v>12</v>
      </c>
      <c r="G6" s="10"/>
      <c r="H6" s="10"/>
      <c r="I6" s="9"/>
    </row>
    <row r="7" spans="1:10" ht="78.75" x14ac:dyDescent="0.25">
      <c r="A7" s="49" t="s">
        <v>38</v>
      </c>
      <c r="B7" s="69">
        <v>1661000</v>
      </c>
      <c r="C7" s="56">
        <v>148040</v>
      </c>
      <c r="D7" s="39">
        <f>B7+C7</f>
        <v>1809040</v>
      </c>
      <c r="E7" s="36"/>
      <c r="F7" s="49" t="s">
        <v>28</v>
      </c>
      <c r="G7" s="56"/>
      <c r="H7" s="56">
        <v>3758590</v>
      </c>
      <c r="I7" s="39"/>
    </row>
    <row r="8" spans="1:10" ht="110.25" x14ac:dyDescent="0.25">
      <c r="A8" s="49" t="s">
        <v>39</v>
      </c>
      <c r="B8" s="56">
        <v>0</v>
      </c>
      <c r="C8" s="56">
        <v>3615500</v>
      </c>
      <c r="D8" s="39">
        <f t="shared" ref="D8:D9" si="0">B8+C8</f>
        <v>3615500</v>
      </c>
      <c r="E8" s="36"/>
      <c r="F8" s="58" t="s">
        <v>29</v>
      </c>
      <c r="G8" s="56"/>
      <c r="H8" s="56">
        <v>852850</v>
      </c>
      <c r="I8" s="39"/>
    </row>
    <row r="9" spans="1:10" ht="63" x14ac:dyDescent="0.25">
      <c r="A9" s="49" t="s">
        <v>40</v>
      </c>
      <c r="B9" s="56">
        <v>0</v>
      </c>
      <c r="C9" s="56">
        <v>1247900</v>
      </c>
      <c r="D9" s="39">
        <f t="shared" si="0"/>
        <v>1247900</v>
      </c>
      <c r="E9" s="36"/>
      <c r="F9" s="58" t="s">
        <v>37</v>
      </c>
      <c r="G9" s="56"/>
      <c r="H9" s="56">
        <v>400000</v>
      </c>
      <c r="I9" s="39"/>
    </row>
    <row r="10" spans="1:10" x14ac:dyDescent="0.25">
      <c r="A10" s="61"/>
      <c r="B10" s="56"/>
      <c r="C10" s="62"/>
      <c r="D10" s="39"/>
      <c r="E10" s="36"/>
      <c r="F10" s="58"/>
      <c r="G10" s="56"/>
      <c r="H10" s="56"/>
      <c r="I10" s="39"/>
    </row>
    <row r="11" spans="1:10" x14ac:dyDescent="0.25">
      <c r="A11" s="61"/>
      <c r="B11" s="56"/>
      <c r="C11" s="62"/>
      <c r="D11" s="39"/>
      <c r="E11" s="36"/>
      <c r="F11" s="51"/>
      <c r="G11" s="56"/>
      <c r="H11" s="56"/>
      <c r="I11" s="39"/>
    </row>
    <row r="12" spans="1:10" x14ac:dyDescent="0.25">
      <c r="A12" s="61"/>
      <c r="B12" s="56"/>
      <c r="C12" s="62"/>
      <c r="D12" s="39"/>
      <c r="E12" s="36"/>
      <c r="F12" s="58"/>
      <c r="G12" s="56"/>
      <c r="H12" s="56"/>
      <c r="I12" s="39"/>
    </row>
    <row r="13" spans="1:10" x14ac:dyDescent="0.25">
      <c r="A13" s="10" t="s">
        <v>7</v>
      </c>
      <c r="B13" s="13" t="s">
        <v>21</v>
      </c>
      <c r="C13" s="13">
        <f>SUM(C7:C12)</f>
        <v>5011440</v>
      </c>
      <c r="D13" s="13" t="s">
        <v>21</v>
      </c>
      <c r="E13" s="11"/>
      <c r="F13" s="10" t="s">
        <v>18</v>
      </c>
      <c r="G13" s="13"/>
      <c r="H13" s="13">
        <f>SUM(H7:H12)</f>
        <v>5011440</v>
      </c>
      <c r="I13" s="13"/>
      <c r="J13" s="37"/>
    </row>
    <row r="14" spans="1:10" ht="16.5" customHeight="1" x14ac:dyDescent="0.25">
      <c r="A14" s="10" t="s">
        <v>9</v>
      </c>
      <c r="B14" s="14"/>
      <c r="C14" s="1"/>
      <c r="D14" s="13"/>
      <c r="E14" s="2"/>
      <c r="F14" s="10" t="s">
        <v>9</v>
      </c>
      <c r="G14" s="14"/>
      <c r="H14" s="1"/>
      <c r="I14" s="13"/>
      <c r="J14" s="37"/>
    </row>
    <row r="15" spans="1:10" ht="16.5" customHeight="1" x14ac:dyDescent="0.25">
      <c r="A15" s="10" t="s">
        <v>15</v>
      </c>
      <c r="B15" s="14"/>
      <c r="C15" s="1"/>
      <c r="D15" s="13"/>
      <c r="E15" s="2"/>
      <c r="F15" s="10" t="s">
        <v>15</v>
      </c>
      <c r="G15" s="14"/>
      <c r="H15" s="1"/>
      <c r="I15" s="13"/>
    </row>
    <row r="16" spans="1:10" s="42" customFormat="1" ht="63" x14ac:dyDescent="0.25">
      <c r="A16" s="58" t="s">
        <v>30</v>
      </c>
      <c r="B16" s="56">
        <v>27093931</v>
      </c>
      <c r="C16" s="74">
        <v>324214</v>
      </c>
      <c r="D16" s="39">
        <f>B16+C16</f>
        <v>27418145</v>
      </c>
      <c r="E16" s="2"/>
      <c r="F16" s="58" t="s">
        <v>30</v>
      </c>
      <c r="G16" s="56"/>
      <c r="H16" s="74">
        <v>324214</v>
      </c>
      <c r="I16" s="39"/>
    </row>
    <row r="17" spans="1:9" ht="16.5" customHeight="1" x14ac:dyDescent="0.25">
      <c r="A17" s="12" t="s">
        <v>16</v>
      </c>
      <c r="B17" s="13">
        <f>B16</f>
        <v>27093931</v>
      </c>
      <c r="C17" s="13">
        <f>C16</f>
        <v>324214</v>
      </c>
      <c r="D17" s="13">
        <f t="shared" ref="D17" si="1">D16</f>
        <v>27418145</v>
      </c>
      <c r="E17" s="2"/>
      <c r="F17" s="12" t="s">
        <v>16</v>
      </c>
      <c r="G17" s="13">
        <f>G16</f>
        <v>0</v>
      </c>
      <c r="H17" s="13">
        <f>H16</f>
        <v>324214</v>
      </c>
      <c r="I17" s="13">
        <f t="shared" ref="I17" si="2">I16</f>
        <v>0</v>
      </c>
    </row>
    <row r="18" spans="1:9" x14ac:dyDescent="0.25">
      <c r="A18" s="10" t="s">
        <v>5</v>
      </c>
      <c r="B18" s="44"/>
      <c r="C18" s="54"/>
      <c r="D18" s="39"/>
      <c r="E18" s="2"/>
      <c r="F18" s="10" t="s">
        <v>5</v>
      </c>
      <c r="G18" s="44"/>
      <c r="H18" s="54"/>
      <c r="I18" s="39"/>
    </row>
    <row r="19" spans="1:9" x14ac:dyDescent="0.25">
      <c r="A19" s="61"/>
      <c r="B19" s="56"/>
      <c r="C19" s="62"/>
      <c r="D19" s="39"/>
      <c r="E19" s="2"/>
      <c r="F19" s="61"/>
      <c r="G19" s="56"/>
      <c r="H19" s="62"/>
      <c r="I19" s="39"/>
    </row>
    <row r="20" spans="1:9" hidden="1" x14ac:dyDescent="0.25">
      <c r="A20" s="61"/>
      <c r="B20" s="56"/>
      <c r="C20" s="62"/>
      <c r="D20" s="39"/>
      <c r="E20" s="2"/>
      <c r="F20" s="61"/>
      <c r="G20" s="56"/>
      <c r="H20" s="62"/>
      <c r="I20" s="39"/>
    </row>
    <row r="21" spans="1:9" hidden="1" x14ac:dyDescent="0.25">
      <c r="A21" s="55"/>
      <c r="B21" s="56"/>
      <c r="C21" s="56"/>
      <c r="D21" s="39"/>
      <c r="E21" s="2"/>
      <c r="F21" s="55"/>
      <c r="G21" s="56"/>
      <c r="H21" s="56"/>
      <c r="I21" s="1"/>
    </row>
    <row r="22" spans="1:9" x14ac:dyDescent="0.25">
      <c r="A22" s="16" t="s">
        <v>6</v>
      </c>
      <c r="B22" s="13" t="s">
        <v>21</v>
      </c>
      <c r="C22" s="13">
        <f>C19+C20</f>
        <v>0</v>
      </c>
      <c r="D22" s="13" t="s">
        <v>21</v>
      </c>
      <c r="E22" s="2"/>
      <c r="F22" s="40" t="s">
        <v>6</v>
      </c>
      <c r="G22" s="13" t="s">
        <v>21</v>
      </c>
      <c r="H22" s="13">
        <f>H19+H20</f>
        <v>0</v>
      </c>
      <c r="I22" s="13" t="s">
        <v>21</v>
      </c>
    </row>
    <row r="23" spans="1:9" x14ac:dyDescent="0.25">
      <c r="A23" s="28" t="s">
        <v>10</v>
      </c>
      <c r="B23" s="13"/>
      <c r="C23" s="17"/>
      <c r="D23" s="13"/>
      <c r="E23" s="2"/>
      <c r="F23" s="28" t="s">
        <v>10</v>
      </c>
      <c r="G23" s="13"/>
      <c r="H23" s="17"/>
      <c r="I23" s="13"/>
    </row>
    <row r="24" spans="1:9" ht="110.25" x14ac:dyDescent="0.25">
      <c r="A24" s="58" t="s">
        <v>26</v>
      </c>
      <c r="B24" s="53">
        <v>1603072</v>
      </c>
      <c r="C24" s="68">
        <v>-439742</v>
      </c>
      <c r="D24" s="72">
        <f>B24+C24</f>
        <v>1163330</v>
      </c>
      <c r="E24" s="45"/>
      <c r="F24" s="58" t="s">
        <v>26</v>
      </c>
      <c r="G24" s="53"/>
      <c r="H24" s="68">
        <v>-439742</v>
      </c>
      <c r="I24" s="72"/>
    </row>
    <row r="25" spans="1:9" ht="63" x14ac:dyDescent="0.25">
      <c r="A25" s="58" t="s">
        <v>31</v>
      </c>
      <c r="B25" s="53">
        <v>147372321</v>
      </c>
      <c r="C25" s="68">
        <v>5987120</v>
      </c>
      <c r="D25" s="72">
        <f t="shared" ref="D25:D28" si="3">B25+C25</f>
        <v>153359441</v>
      </c>
      <c r="E25" s="47"/>
      <c r="F25" s="58" t="s">
        <v>31</v>
      </c>
      <c r="G25" s="53"/>
      <c r="H25" s="68">
        <v>5987120</v>
      </c>
      <c r="I25" s="39"/>
    </row>
    <row r="26" spans="1:9" ht="126" x14ac:dyDescent="0.25">
      <c r="A26" s="58" t="s">
        <v>32</v>
      </c>
      <c r="B26" s="53">
        <v>101969304</v>
      </c>
      <c r="C26" s="68">
        <v>3860472</v>
      </c>
      <c r="D26" s="72">
        <f t="shared" si="3"/>
        <v>105829776</v>
      </c>
      <c r="E26" s="47"/>
      <c r="F26" s="58" t="s">
        <v>32</v>
      </c>
      <c r="G26" s="76"/>
      <c r="H26" s="77">
        <v>3860472</v>
      </c>
      <c r="I26" s="39"/>
    </row>
    <row r="27" spans="1:9" ht="63" x14ac:dyDescent="0.25">
      <c r="A27" s="58" t="s">
        <v>33</v>
      </c>
      <c r="B27" s="53">
        <v>3800000</v>
      </c>
      <c r="C27" s="68">
        <v>500000</v>
      </c>
      <c r="D27" s="72">
        <f t="shared" si="3"/>
        <v>4300000</v>
      </c>
      <c r="E27" s="47"/>
      <c r="F27" s="58" t="s">
        <v>33</v>
      </c>
      <c r="G27" s="76"/>
      <c r="H27" s="77">
        <v>500000</v>
      </c>
      <c r="I27" s="39"/>
    </row>
    <row r="28" spans="1:9" ht="78.75" x14ac:dyDescent="0.25">
      <c r="A28" s="58" t="s">
        <v>34</v>
      </c>
      <c r="B28" s="53">
        <v>0</v>
      </c>
      <c r="C28" s="68">
        <v>248495</v>
      </c>
      <c r="D28" s="72">
        <f t="shared" si="3"/>
        <v>248495</v>
      </c>
      <c r="E28" s="47"/>
      <c r="F28" s="58" t="s">
        <v>34</v>
      </c>
      <c r="G28" s="76"/>
      <c r="H28" s="77">
        <v>248495</v>
      </c>
      <c r="I28" s="39"/>
    </row>
    <row r="29" spans="1:9" x14ac:dyDescent="0.25">
      <c r="A29" s="46"/>
      <c r="B29" s="53"/>
      <c r="C29" s="68"/>
      <c r="D29" s="72"/>
      <c r="E29" s="47"/>
      <c r="F29" s="46"/>
      <c r="G29" s="67"/>
      <c r="H29" s="68"/>
      <c r="I29" s="39"/>
    </row>
    <row r="30" spans="1:9" s="25" customFormat="1" x14ac:dyDescent="0.25">
      <c r="A30" s="34" t="s">
        <v>11</v>
      </c>
      <c r="B30" s="35" t="s">
        <v>21</v>
      </c>
      <c r="C30" s="35">
        <f>SUM(C24:C29)</f>
        <v>10156345</v>
      </c>
      <c r="D30" s="35" t="s">
        <v>21</v>
      </c>
      <c r="E30" s="13" t="s">
        <v>21</v>
      </c>
      <c r="F30" s="40" t="s">
        <v>11</v>
      </c>
      <c r="G30" s="35" t="s">
        <v>21</v>
      </c>
      <c r="H30" s="35">
        <f>SUM(H24:H29)</f>
        <v>10156345</v>
      </c>
      <c r="I30" s="35" t="s">
        <v>21</v>
      </c>
    </row>
    <row r="31" spans="1:9" s="25" customFormat="1" x14ac:dyDescent="0.25">
      <c r="A31" s="29" t="s">
        <v>20</v>
      </c>
      <c r="B31" s="13"/>
      <c r="C31" s="3"/>
      <c r="D31" s="13"/>
      <c r="E31" s="11"/>
      <c r="F31" s="27" t="s">
        <v>20</v>
      </c>
      <c r="G31" s="13"/>
      <c r="H31" s="3"/>
      <c r="I31" s="13"/>
    </row>
    <row r="32" spans="1:9" s="50" customFormat="1" x14ac:dyDescent="0.25">
      <c r="A32" s="46"/>
      <c r="B32" s="67"/>
      <c r="C32" s="68"/>
      <c r="D32" s="23"/>
      <c r="E32" s="2"/>
      <c r="F32" s="70"/>
      <c r="G32" s="67"/>
      <c r="H32" s="68"/>
      <c r="I32" s="1"/>
    </row>
    <row r="33" spans="1:10" s="25" customFormat="1" hidden="1" x14ac:dyDescent="0.25">
      <c r="A33" s="59"/>
      <c r="B33" s="56"/>
      <c r="C33" s="56"/>
      <c r="D33" s="56"/>
      <c r="E33" s="2"/>
      <c r="F33" s="51"/>
      <c r="G33" s="63"/>
      <c r="H33" s="56"/>
      <c r="I33" s="39"/>
    </row>
    <row r="34" spans="1:10" s="25" customFormat="1" hidden="1" x14ac:dyDescent="0.25">
      <c r="A34" s="51"/>
      <c r="B34" s="56"/>
      <c r="C34" s="56"/>
      <c r="D34" s="39"/>
      <c r="E34" s="2"/>
      <c r="F34" s="51"/>
      <c r="G34" s="56"/>
      <c r="H34" s="56"/>
      <c r="I34" s="39"/>
    </row>
    <row r="35" spans="1:10" s="25" customFormat="1" x14ac:dyDescent="0.25">
      <c r="A35" s="55"/>
      <c r="B35" s="56"/>
      <c r="C35" s="56"/>
      <c r="D35" s="39"/>
      <c r="E35" s="2"/>
      <c r="F35" s="55"/>
      <c r="G35" s="56"/>
      <c r="H35" s="56"/>
      <c r="I35" s="39"/>
    </row>
    <row r="36" spans="1:10" s="25" customFormat="1" ht="23.25" customHeight="1" x14ac:dyDescent="0.25">
      <c r="A36" s="40" t="s">
        <v>17</v>
      </c>
      <c r="B36" s="13" t="s">
        <v>21</v>
      </c>
      <c r="C36" s="13">
        <f>SUM(C32:C35)</f>
        <v>0</v>
      </c>
      <c r="D36" s="13" t="s">
        <v>21</v>
      </c>
      <c r="E36" s="30"/>
      <c r="F36" s="40" t="s">
        <v>17</v>
      </c>
      <c r="G36" s="13" t="s">
        <v>21</v>
      </c>
      <c r="H36" s="13">
        <f>SUM(H32:H35)</f>
        <v>0</v>
      </c>
      <c r="I36" s="13" t="s">
        <v>21</v>
      </c>
    </row>
    <row r="37" spans="1:10" s="25" customFormat="1" x14ac:dyDescent="0.25">
      <c r="A37" s="48"/>
      <c r="B37" s="52"/>
      <c r="C37" s="53"/>
      <c r="D37" s="39"/>
      <c r="E37" s="30"/>
      <c r="F37" s="48"/>
      <c r="G37" s="52"/>
      <c r="H37" s="53"/>
      <c r="I37" s="39"/>
    </row>
    <row r="38" spans="1:10" s="25" customFormat="1" x14ac:dyDescent="0.25">
      <c r="A38" s="43"/>
      <c r="B38" s="39"/>
      <c r="C38" s="53"/>
      <c r="D38" s="13"/>
      <c r="E38" s="30"/>
      <c r="F38" s="27"/>
      <c r="G38" s="39"/>
      <c r="H38" s="53"/>
      <c r="I38" s="13"/>
    </row>
    <row r="39" spans="1:10" x14ac:dyDescent="0.25">
      <c r="A39" s="15" t="s">
        <v>1</v>
      </c>
      <c r="B39" s="13" t="s">
        <v>21</v>
      </c>
      <c r="C39" s="13">
        <f>C36+C30+C22+C17+C37+C38</f>
        <v>10480559</v>
      </c>
      <c r="D39" s="13" t="s">
        <v>21</v>
      </c>
      <c r="E39" s="2"/>
      <c r="F39" s="33" t="s">
        <v>1</v>
      </c>
      <c r="G39" s="13" t="s">
        <v>21</v>
      </c>
      <c r="H39" s="13">
        <f>H36+H30+H22+H17+H37</f>
        <v>10480559</v>
      </c>
      <c r="I39" s="13" t="s">
        <v>21</v>
      </c>
      <c r="J39" s="37"/>
    </row>
    <row r="40" spans="1:10" x14ac:dyDescent="0.25">
      <c r="A40" s="31"/>
      <c r="B40" s="13"/>
      <c r="C40" s="14"/>
      <c r="D40" s="13"/>
      <c r="E40" s="2"/>
      <c r="F40" s="33"/>
      <c r="G40" s="13"/>
      <c r="H40" s="14"/>
      <c r="I40" s="13"/>
    </row>
    <row r="41" spans="1:10" x14ac:dyDescent="0.25">
      <c r="A41" s="18" t="s">
        <v>3</v>
      </c>
      <c r="B41" s="19" t="s">
        <v>21</v>
      </c>
      <c r="C41" s="19">
        <f>C39+C13+C40</f>
        <v>15491999</v>
      </c>
      <c r="D41" s="19" t="s">
        <v>21</v>
      </c>
      <c r="E41" s="20"/>
      <c r="F41" s="41" t="s">
        <v>8</v>
      </c>
      <c r="G41" s="19" t="s">
        <v>21</v>
      </c>
      <c r="H41" s="19">
        <f>H39+H13+H40</f>
        <v>15491999</v>
      </c>
      <c r="I41" s="19" t="s">
        <v>21</v>
      </c>
    </row>
    <row r="42" spans="1:10" x14ac:dyDescent="0.25">
      <c r="H42" s="23"/>
      <c r="I42" s="23">
        <f>C41-H41</f>
        <v>0</v>
      </c>
    </row>
    <row r="43" spans="1:10" x14ac:dyDescent="0.25">
      <c r="E43" s="24"/>
      <c r="G43" s="26"/>
      <c r="I43" s="38"/>
    </row>
    <row r="44" spans="1:10" hidden="1" x14ac:dyDescent="0.25">
      <c r="I44" s="23"/>
    </row>
    <row r="45" spans="1:10" hidden="1" x14ac:dyDescent="0.25">
      <c r="G45" s="4" t="s">
        <v>22</v>
      </c>
      <c r="I45" s="23">
        <v>2468691.79</v>
      </c>
    </row>
    <row r="46" spans="1:10" hidden="1" x14ac:dyDescent="0.25">
      <c r="G46" s="4" t="s">
        <v>24</v>
      </c>
      <c r="I46" s="23">
        <v>3149135.48</v>
      </c>
    </row>
    <row r="47" spans="1:10" hidden="1" x14ac:dyDescent="0.25">
      <c r="G47" s="4" t="s">
        <v>23</v>
      </c>
      <c r="I47" s="23">
        <v>1236556.68</v>
      </c>
    </row>
    <row r="48" spans="1:10" hidden="1" x14ac:dyDescent="0.25">
      <c r="I48" s="23">
        <f>I45+I46+I47</f>
        <v>6854383.9499999993</v>
      </c>
    </row>
    <row r="49" spans="9:9" hidden="1" x14ac:dyDescent="0.25"/>
    <row r="50" spans="9:9" hidden="1" x14ac:dyDescent="0.25">
      <c r="I50" s="23">
        <f>I48+I42</f>
        <v>6854383.9499999993</v>
      </c>
    </row>
  </sheetData>
  <mergeCells count="1">
    <mergeCell ref="A2:H2"/>
  </mergeCells>
  <pageMargins left="0.23622047244094491" right="0.23622047244094491" top="0.55118110236220474" bottom="0.55118110236220474" header="0.31496062992125984" footer="0.31496062992125984"/>
  <pageSetup paperSize="9"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activeCell="H25" sqref="H25"/>
    </sheetView>
  </sheetViews>
  <sheetFormatPr defaultColWidth="9.140625" defaultRowHeight="15.75" x14ac:dyDescent="0.25"/>
  <cols>
    <col min="1" max="1" width="56.7109375" style="5" customWidth="1"/>
    <col min="2" max="2" width="16.85546875" style="4" customWidth="1"/>
    <col min="3" max="3" width="17.5703125" style="4" customWidth="1"/>
    <col min="4" max="4" width="18.5703125" style="4" customWidth="1"/>
    <col min="5" max="5" width="10" style="21" customWidth="1"/>
    <col min="6" max="6" width="57.42578125" style="22" customWidth="1"/>
    <col min="7" max="7" width="16" style="4" customWidth="1"/>
    <col min="8" max="8" width="19.5703125" style="4" bestFit="1" customWidth="1"/>
    <col min="9" max="9" width="16.28515625" style="4" customWidth="1"/>
    <col min="10" max="10" width="14.28515625" style="5" bestFit="1" customWidth="1"/>
    <col min="11" max="16384" width="9.140625" style="5"/>
  </cols>
  <sheetData>
    <row r="1" spans="1:10" x14ac:dyDescent="0.25">
      <c r="H1" s="4" t="s">
        <v>19</v>
      </c>
    </row>
    <row r="2" spans="1:10" ht="15.75" customHeight="1" x14ac:dyDescent="0.25">
      <c r="A2" s="79" t="s">
        <v>27</v>
      </c>
      <c r="B2" s="79"/>
      <c r="C2" s="79"/>
      <c r="D2" s="79"/>
      <c r="E2" s="79"/>
      <c r="F2" s="79"/>
      <c r="G2" s="79"/>
      <c r="H2" s="79"/>
    </row>
    <row r="3" spans="1:10" x14ac:dyDescent="0.25">
      <c r="A3" s="71"/>
      <c r="B3" s="71"/>
      <c r="C3" s="71"/>
      <c r="D3" s="71"/>
      <c r="E3" s="71"/>
      <c r="F3" s="32"/>
      <c r="G3" s="71"/>
      <c r="H3" s="71"/>
    </row>
    <row r="4" spans="1:10" ht="31.5" x14ac:dyDescent="0.25">
      <c r="A4" s="6"/>
      <c r="B4" s="10" t="s">
        <v>13</v>
      </c>
      <c r="C4" s="7" t="s">
        <v>35</v>
      </c>
      <c r="D4" s="7" t="s">
        <v>14</v>
      </c>
      <c r="E4" s="7" t="s">
        <v>4</v>
      </c>
      <c r="F4" s="8"/>
      <c r="G4" s="9" t="s">
        <v>13</v>
      </c>
      <c r="H4" s="7" t="s">
        <v>36</v>
      </c>
      <c r="I4" s="9" t="s">
        <v>14</v>
      </c>
    </row>
    <row r="5" spans="1:10" x14ac:dyDescent="0.25">
      <c r="A5" s="10" t="s">
        <v>0</v>
      </c>
      <c r="B5" s="10"/>
      <c r="C5" s="7"/>
      <c r="D5" s="7"/>
      <c r="E5" s="11"/>
      <c r="F5" s="10" t="s">
        <v>2</v>
      </c>
      <c r="G5" s="10"/>
      <c r="H5" s="9"/>
      <c r="I5" s="9"/>
    </row>
    <row r="6" spans="1:10" x14ac:dyDescent="0.25">
      <c r="A6" s="10" t="s">
        <v>12</v>
      </c>
      <c r="B6" s="10"/>
      <c r="C6" s="13"/>
      <c r="D6" s="13"/>
      <c r="E6" s="11"/>
      <c r="F6" s="10" t="s">
        <v>12</v>
      </c>
      <c r="G6" s="10"/>
      <c r="H6" s="10"/>
      <c r="I6" s="9"/>
    </row>
    <row r="7" spans="1:10" x14ac:dyDescent="0.25">
      <c r="A7" s="65"/>
      <c r="B7" s="69"/>
      <c r="C7" s="66"/>
      <c r="D7" s="39"/>
      <c r="E7" s="36"/>
      <c r="F7" s="49"/>
      <c r="G7" s="56"/>
      <c r="H7" s="56"/>
      <c r="I7" s="39"/>
    </row>
    <row r="8" spans="1:10" x14ac:dyDescent="0.25">
      <c r="A8" s="60"/>
      <c r="B8" s="56"/>
      <c r="C8" s="56"/>
      <c r="D8" s="39"/>
      <c r="E8" s="36"/>
      <c r="F8" s="58"/>
      <c r="G8" s="56"/>
      <c r="H8" s="56"/>
      <c r="I8" s="39"/>
    </row>
    <row r="9" spans="1:10" hidden="1" x14ac:dyDescent="0.25">
      <c r="A9" s="61"/>
      <c r="B9" s="56"/>
      <c r="C9" s="62"/>
      <c r="D9" s="39"/>
      <c r="E9" s="36"/>
      <c r="F9" s="58"/>
      <c r="G9" s="56"/>
      <c r="H9" s="56"/>
      <c r="I9" s="39"/>
    </row>
    <row r="10" spans="1:10" hidden="1" x14ac:dyDescent="0.25">
      <c r="A10" s="61"/>
      <c r="B10" s="56"/>
      <c r="C10" s="62"/>
      <c r="D10" s="39"/>
      <c r="E10" s="36"/>
      <c r="F10" s="58"/>
      <c r="G10" s="56"/>
      <c r="H10" s="56"/>
      <c r="I10" s="39"/>
    </row>
    <row r="11" spans="1:10" hidden="1" x14ac:dyDescent="0.25">
      <c r="A11" s="61"/>
      <c r="B11" s="56"/>
      <c r="C11" s="62"/>
      <c r="D11" s="39"/>
      <c r="E11" s="36"/>
      <c r="F11" s="51"/>
      <c r="G11" s="56"/>
      <c r="H11" s="56"/>
      <c r="I11" s="39"/>
    </row>
    <row r="12" spans="1:10" hidden="1" x14ac:dyDescent="0.25">
      <c r="A12" s="61"/>
      <c r="B12" s="56"/>
      <c r="C12" s="62"/>
      <c r="D12" s="39"/>
      <c r="E12" s="36"/>
      <c r="F12" s="58"/>
      <c r="G12" s="56"/>
      <c r="H12" s="56"/>
      <c r="I12" s="39"/>
    </row>
    <row r="13" spans="1:10" x14ac:dyDescent="0.25">
      <c r="A13" s="10" t="s">
        <v>7</v>
      </c>
      <c r="B13" s="13" t="s">
        <v>21</v>
      </c>
      <c r="C13" s="13">
        <f>SUM(C7:C12)</f>
        <v>0</v>
      </c>
      <c r="D13" s="13" t="s">
        <v>21</v>
      </c>
      <c r="E13" s="11"/>
      <c r="F13" s="10" t="s">
        <v>18</v>
      </c>
      <c r="G13" s="13"/>
      <c r="H13" s="13">
        <f>SUM(H7:H12)</f>
        <v>0</v>
      </c>
      <c r="I13" s="13"/>
      <c r="J13" s="37"/>
    </row>
    <row r="14" spans="1:10" ht="16.5" customHeight="1" x14ac:dyDescent="0.25">
      <c r="A14" s="10" t="s">
        <v>9</v>
      </c>
      <c r="B14" s="14"/>
      <c r="C14" s="1"/>
      <c r="D14" s="13"/>
      <c r="E14" s="2"/>
      <c r="F14" s="10" t="s">
        <v>9</v>
      </c>
      <c r="G14" s="14"/>
      <c r="H14" s="1"/>
      <c r="I14" s="13"/>
      <c r="J14" s="37"/>
    </row>
    <row r="15" spans="1:10" ht="16.5" customHeight="1" x14ac:dyDescent="0.25">
      <c r="A15" s="10" t="s">
        <v>15</v>
      </c>
      <c r="B15" s="14"/>
      <c r="C15" s="1"/>
      <c r="D15" s="13"/>
      <c r="E15" s="2"/>
      <c r="F15" s="10" t="s">
        <v>15</v>
      </c>
      <c r="G15" s="14"/>
      <c r="H15" s="1"/>
      <c r="I15" s="13"/>
    </row>
    <row r="16" spans="1:10" s="42" customFormat="1" x14ac:dyDescent="0.2">
      <c r="A16" s="73"/>
      <c r="B16" s="56"/>
      <c r="C16" s="74"/>
      <c r="D16" s="39"/>
      <c r="E16" s="2"/>
      <c r="F16" s="73"/>
      <c r="G16" s="56"/>
      <c r="H16" s="74"/>
      <c r="I16" s="39"/>
    </row>
    <row r="17" spans="1:9" ht="16.5" customHeight="1" x14ac:dyDescent="0.25">
      <c r="A17" s="12" t="s">
        <v>16</v>
      </c>
      <c r="B17" s="13">
        <f>B16</f>
        <v>0</v>
      </c>
      <c r="C17" s="13">
        <f>C16</f>
        <v>0</v>
      </c>
      <c r="D17" s="13">
        <f t="shared" ref="D17" si="0">D16</f>
        <v>0</v>
      </c>
      <c r="E17" s="2"/>
      <c r="F17" s="12" t="s">
        <v>16</v>
      </c>
      <c r="G17" s="13">
        <f>G16</f>
        <v>0</v>
      </c>
      <c r="H17" s="13">
        <f>H16</f>
        <v>0</v>
      </c>
      <c r="I17" s="13">
        <f t="shared" ref="I17" si="1">I16</f>
        <v>0</v>
      </c>
    </row>
    <row r="18" spans="1:9" x14ac:dyDescent="0.25">
      <c r="A18" s="10" t="s">
        <v>5</v>
      </c>
      <c r="B18" s="44"/>
      <c r="C18" s="54"/>
      <c r="D18" s="39"/>
      <c r="E18" s="2"/>
      <c r="F18" s="10" t="s">
        <v>5</v>
      </c>
      <c r="G18" s="44"/>
      <c r="H18" s="54"/>
      <c r="I18" s="39"/>
    </row>
    <row r="19" spans="1:9" x14ac:dyDescent="0.25">
      <c r="A19" s="61"/>
      <c r="B19" s="56"/>
      <c r="C19" s="62"/>
      <c r="D19" s="39"/>
      <c r="E19" s="2"/>
      <c r="F19" s="61"/>
      <c r="G19" s="56"/>
      <c r="H19" s="62"/>
      <c r="I19" s="39"/>
    </row>
    <row r="20" spans="1:9" hidden="1" x14ac:dyDescent="0.25">
      <c r="A20" s="61"/>
      <c r="B20" s="56"/>
      <c r="C20" s="62"/>
      <c r="D20" s="39"/>
      <c r="E20" s="2"/>
      <c r="F20" s="61"/>
      <c r="G20" s="56"/>
      <c r="H20" s="62"/>
      <c r="I20" s="39"/>
    </row>
    <row r="21" spans="1:9" hidden="1" x14ac:dyDescent="0.25">
      <c r="A21" s="55"/>
      <c r="B21" s="56"/>
      <c r="C21" s="56"/>
      <c r="D21" s="39"/>
      <c r="E21" s="2"/>
      <c r="F21" s="55"/>
      <c r="G21" s="56"/>
      <c r="H21" s="56"/>
      <c r="I21" s="1"/>
    </row>
    <row r="22" spans="1:9" x14ac:dyDescent="0.25">
      <c r="A22" s="16" t="s">
        <v>6</v>
      </c>
      <c r="B22" s="13" t="s">
        <v>21</v>
      </c>
      <c r="C22" s="13">
        <f>C19+C20</f>
        <v>0</v>
      </c>
      <c r="D22" s="13" t="s">
        <v>21</v>
      </c>
      <c r="E22" s="2"/>
      <c r="F22" s="40" t="s">
        <v>6</v>
      </c>
      <c r="G22" s="13" t="s">
        <v>21</v>
      </c>
      <c r="H22" s="13">
        <f>H19+H20</f>
        <v>0</v>
      </c>
      <c r="I22" s="13" t="s">
        <v>21</v>
      </c>
    </row>
    <row r="23" spans="1:9" x14ac:dyDescent="0.25">
      <c r="A23" s="28" t="s">
        <v>10</v>
      </c>
      <c r="B23" s="13"/>
      <c r="C23" s="17"/>
      <c r="D23" s="13"/>
      <c r="E23" s="2"/>
      <c r="F23" s="28" t="s">
        <v>10</v>
      </c>
      <c r="G23" s="13"/>
      <c r="H23" s="17"/>
      <c r="I23" s="13"/>
    </row>
    <row r="24" spans="1:9" ht="77.25" x14ac:dyDescent="0.25">
      <c r="A24" s="78" t="s">
        <v>26</v>
      </c>
      <c r="B24" s="53"/>
      <c r="C24" s="68">
        <v>-1764972</v>
      </c>
      <c r="D24" s="72"/>
      <c r="E24" s="45"/>
      <c r="F24" s="75" t="s">
        <v>26</v>
      </c>
      <c r="G24" s="53"/>
      <c r="H24" s="68">
        <v>-1764972</v>
      </c>
      <c r="I24" s="72"/>
    </row>
    <row r="25" spans="1:9" ht="90" x14ac:dyDescent="0.25">
      <c r="A25" s="78" t="s">
        <v>32</v>
      </c>
      <c r="B25" s="76"/>
      <c r="C25" s="77">
        <v>3860472</v>
      </c>
      <c r="D25" s="72"/>
      <c r="E25" s="47"/>
      <c r="F25" s="78" t="s">
        <v>32</v>
      </c>
      <c r="G25" s="76"/>
      <c r="H25" s="77">
        <v>3860472</v>
      </c>
      <c r="I25" s="39"/>
    </row>
    <row r="26" spans="1:9" ht="64.5" x14ac:dyDescent="0.25">
      <c r="A26" s="78" t="s">
        <v>34</v>
      </c>
      <c r="B26" s="76"/>
      <c r="C26" s="77">
        <v>451620</v>
      </c>
      <c r="D26" s="72"/>
      <c r="E26" s="47"/>
      <c r="F26" s="78" t="s">
        <v>34</v>
      </c>
      <c r="G26" s="76"/>
      <c r="H26" s="77">
        <v>451620</v>
      </c>
      <c r="I26" s="39"/>
    </row>
    <row r="27" spans="1:9" x14ac:dyDescent="0.25">
      <c r="A27" s="46"/>
      <c r="B27" s="53"/>
      <c r="C27" s="68"/>
      <c r="D27" s="72"/>
      <c r="E27" s="47"/>
      <c r="F27" s="46"/>
      <c r="G27" s="67"/>
      <c r="H27" s="68"/>
      <c r="I27" s="39"/>
    </row>
    <row r="28" spans="1:9" s="25" customFormat="1" x14ac:dyDescent="0.25">
      <c r="A28" s="34" t="s">
        <v>11</v>
      </c>
      <c r="B28" s="35" t="s">
        <v>21</v>
      </c>
      <c r="C28" s="35">
        <f>SUM(C24:C27)</f>
        <v>2547120</v>
      </c>
      <c r="D28" s="35" t="s">
        <v>21</v>
      </c>
      <c r="E28" s="13" t="s">
        <v>21</v>
      </c>
      <c r="F28" s="40" t="s">
        <v>11</v>
      </c>
      <c r="G28" s="35" t="s">
        <v>21</v>
      </c>
      <c r="H28" s="35">
        <f>SUM(H24:H27)</f>
        <v>2547120</v>
      </c>
      <c r="I28" s="35" t="s">
        <v>21</v>
      </c>
    </row>
    <row r="29" spans="1:9" s="25" customFormat="1" x14ac:dyDescent="0.25">
      <c r="A29" s="29" t="s">
        <v>20</v>
      </c>
      <c r="B29" s="13"/>
      <c r="C29" s="3"/>
      <c r="D29" s="13"/>
      <c r="E29" s="11"/>
      <c r="F29" s="27" t="s">
        <v>20</v>
      </c>
      <c r="G29" s="13"/>
      <c r="H29" s="3"/>
      <c r="I29" s="13"/>
    </row>
    <row r="30" spans="1:9" s="50" customFormat="1" x14ac:dyDescent="0.25">
      <c r="A30" s="46"/>
      <c r="B30" s="67"/>
      <c r="C30" s="68"/>
      <c r="D30" s="23"/>
      <c r="E30" s="2"/>
      <c r="F30" s="70"/>
      <c r="G30" s="67"/>
      <c r="H30" s="68"/>
      <c r="I30" s="1"/>
    </row>
    <row r="31" spans="1:9" s="25" customFormat="1" hidden="1" x14ac:dyDescent="0.25">
      <c r="A31" s="59"/>
      <c r="B31" s="56"/>
      <c r="C31" s="56"/>
      <c r="D31" s="56"/>
      <c r="E31" s="2"/>
      <c r="F31" s="51"/>
      <c r="G31" s="63"/>
      <c r="H31" s="56"/>
      <c r="I31" s="39"/>
    </row>
    <row r="32" spans="1:9" s="25" customFormat="1" hidden="1" x14ac:dyDescent="0.25">
      <c r="A32" s="51"/>
      <c r="B32" s="56"/>
      <c r="C32" s="56"/>
      <c r="D32" s="39"/>
      <c r="E32" s="2"/>
      <c r="F32" s="51"/>
      <c r="G32" s="56"/>
      <c r="H32" s="56"/>
      <c r="I32" s="39"/>
    </row>
    <row r="33" spans="1:10" s="25" customFormat="1" x14ac:dyDescent="0.25">
      <c r="A33" s="55"/>
      <c r="B33" s="56"/>
      <c r="C33" s="56"/>
      <c r="D33" s="39"/>
      <c r="E33" s="2"/>
      <c r="F33" s="55"/>
      <c r="G33" s="56"/>
      <c r="H33" s="56"/>
      <c r="I33" s="39"/>
    </row>
    <row r="34" spans="1:10" s="25" customFormat="1" ht="23.25" customHeight="1" x14ac:dyDescent="0.25">
      <c r="A34" s="40" t="s">
        <v>17</v>
      </c>
      <c r="B34" s="13" t="s">
        <v>21</v>
      </c>
      <c r="C34" s="13">
        <f>SUM(C30:C33)</f>
        <v>0</v>
      </c>
      <c r="D34" s="13" t="s">
        <v>21</v>
      </c>
      <c r="E34" s="30"/>
      <c r="F34" s="40" t="s">
        <v>17</v>
      </c>
      <c r="G34" s="13" t="s">
        <v>21</v>
      </c>
      <c r="H34" s="13">
        <f>SUM(H30:H33)</f>
        <v>0</v>
      </c>
      <c r="I34" s="13" t="s">
        <v>21</v>
      </c>
    </row>
    <row r="35" spans="1:10" s="25" customFormat="1" x14ac:dyDescent="0.25">
      <c r="A35" s="48"/>
      <c r="B35" s="52"/>
      <c r="C35" s="53"/>
      <c r="D35" s="39"/>
      <c r="E35" s="30"/>
      <c r="F35" s="48"/>
      <c r="G35" s="52"/>
      <c r="H35" s="53"/>
      <c r="I35" s="39"/>
    </row>
    <row r="36" spans="1:10" s="25" customFormat="1" x14ac:dyDescent="0.25">
      <c r="A36" s="43"/>
      <c r="B36" s="39"/>
      <c r="C36" s="53"/>
      <c r="D36" s="13"/>
      <c r="E36" s="30"/>
      <c r="F36" s="27"/>
      <c r="G36" s="39"/>
      <c r="H36" s="53"/>
      <c r="I36" s="13"/>
    </row>
    <row r="37" spans="1:10" x14ac:dyDescent="0.25">
      <c r="A37" s="15" t="s">
        <v>1</v>
      </c>
      <c r="B37" s="13" t="s">
        <v>21</v>
      </c>
      <c r="C37" s="13">
        <f>C34+C28+C22+C17+C35+C36</f>
        <v>2547120</v>
      </c>
      <c r="D37" s="13" t="s">
        <v>21</v>
      </c>
      <c r="E37" s="2"/>
      <c r="F37" s="33" t="s">
        <v>1</v>
      </c>
      <c r="G37" s="13" t="s">
        <v>21</v>
      </c>
      <c r="H37" s="13">
        <f>H34+H28+H22+H17+H35</f>
        <v>2547120</v>
      </c>
      <c r="I37" s="13" t="s">
        <v>21</v>
      </c>
      <c r="J37" s="37"/>
    </row>
    <row r="38" spans="1:10" x14ac:dyDescent="0.25">
      <c r="A38" s="31"/>
      <c r="B38" s="13"/>
      <c r="C38" s="14"/>
      <c r="D38" s="13"/>
      <c r="E38" s="2"/>
      <c r="F38" s="33"/>
      <c r="G38" s="13"/>
      <c r="H38" s="14"/>
      <c r="I38" s="13"/>
    </row>
    <row r="39" spans="1:10" x14ac:dyDescent="0.25">
      <c r="A39" s="18" t="s">
        <v>3</v>
      </c>
      <c r="B39" s="19" t="s">
        <v>21</v>
      </c>
      <c r="C39" s="19">
        <f>C37+C13+C38</f>
        <v>2547120</v>
      </c>
      <c r="D39" s="19" t="s">
        <v>21</v>
      </c>
      <c r="E39" s="20"/>
      <c r="F39" s="41" t="s">
        <v>8</v>
      </c>
      <c r="G39" s="19" t="s">
        <v>21</v>
      </c>
      <c r="H39" s="19">
        <f>H37+H13+H38</f>
        <v>2547120</v>
      </c>
      <c r="I39" s="19" t="s">
        <v>21</v>
      </c>
    </row>
    <row r="40" spans="1:10" x14ac:dyDescent="0.25">
      <c r="H40" s="23"/>
      <c r="I40" s="23">
        <f>C39-H39</f>
        <v>0</v>
      </c>
    </row>
    <row r="41" spans="1:10" x14ac:dyDescent="0.25">
      <c r="E41" s="24"/>
      <c r="G41" s="26"/>
      <c r="I41" s="38"/>
    </row>
    <row r="42" spans="1:10" hidden="1" x14ac:dyDescent="0.25">
      <c r="I42" s="23"/>
    </row>
    <row r="43" spans="1:10" hidden="1" x14ac:dyDescent="0.25">
      <c r="G43" s="4" t="s">
        <v>22</v>
      </c>
      <c r="I43" s="23">
        <v>2468691.79</v>
      </c>
    </row>
    <row r="44" spans="1:10" hidden="1" x14ac:dyDescent="0.25">
      <c r="G44" s="4" t="s">
        <v>24</v>
      </c>
      <c r="I44" s="23">
        <v>3149135.48</v>
      </c>
    </row>
    <row r="45" spans="1:10" hidden="1" x14ac:dyDescent="0.25">
      <c r="G45" s="4" t="s">
        <v>23</v>
      </c>
      <c r="I45" s="23">
        <v>1236556.68</v>
      </c>
    </row>
    <row r="46" spans="1:10" hidden="1" x14ac:dyDescent="0.25">
      <c r="I46" s="23">
        <f>I43+I44+I45</f>
        <v>6854383.9499999993</v>
      </c>
    </row>
    <row r="47" spans="1:10" hidden="1" x14ac:dyDescent="0.25"/>
    <row r="48" spans="1:10" hidden="1" x14ac:dyDescent="0.25">
      <c r="I48" s="23">
        <f>I46+I40</f>
        <v>6854383.9499999993</v>
      </c>
    </row>
  </sheetData>
  <mergeCells count="1">
    <mergeCell ref="A2:H2"/>
  </mergeCells>
  <pageMargins left="0.23622047244094491" right="0.23622047244094491" top="0.55118110236220474" bottom="0.55118110236220474"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row r="1" spans="1:1" ht="18.75" x14ac:dyDescent="0.3">
      <c r="A1" s="5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 пояснительная 2025 г</vt:lpstr>
      <vt:lpstr> пояснительная 2026-2027</vt:lpstr>
      <vt:lpstr>Лист1</vt:lpstr>
      <vt:lpstr>' пояснительная 2025 г'!Область_печати</vt:lpstr>
      <vt:lpstr>' пояснительная 2026-2027'!Область_печати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2025-08-07T05:12:27Z</dcterms:modified>
</cp:coreProperties>
</file>