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firstSheet="1" activeTab="3"/>
  </bookViews>
  <sheets>
    <sheet name="в натуральном" sheetId="1" r:id="rId1"/>
    <sheet name="в стоимостном" sheetId="2" r:id="rId2"/>
    <sheet name="с предшествующими годами" sheetId="3" r:id="rId3"/>
    <sheet name="Потребность,оценка" sheetId="4" r:id="rId4"/>
  </sheets>
  <definedNames/>
  <calcPr fullCalcOnLoad="1"/>
</workbook>
</file>

<file path=xl/sharedStrings.xml><?xml version="1.0" encoding="utf-8"?>
<sst xmlns="http://schemas.openxmlformats.org/spreadsheetml/2006/main" count="437" uniqueCount="135">
  <si>
    <t>Оценка потребности в оказании муниципальных услуг в натуральном выражении</t>
  </si>
  <si>
    <t>Наименование муниципальной услуги</t>
  </si>
  <si>
    <t>Единица измерения</t>
  </si>
  <si>
    <t>Порядковый номер</t>
  </si>
  <si>
    <t>Оценка потребности по годам</t>
  </si>
  <si>
    <t>Текущий финансовый год</t>
  </si>
  <si>
    <t>Очередной финансовый год</t>
  </si>
  <si>
    <t>Плановый период</t>
  </si>
  <si>
    <t>1-й год</t>
  </si>
  <si>
    <t>2-й год</t>
  </si>
  <si>
    <t>Оценка потребности в оказании муниципальных услуг в стоимостном выражении</t>
  </si>
  <si>
    <t>Потребность и фактические объемы оказания муниципальных услуг</t>
  </si>
  <si>
    <t>Предшествующий финансовый год (N-3)</t>
  </si>
  <si>
    <t>Предшествующий финансовый год (N-1)</t>
  </si>
  <si>
    <t>Отчетный финансовый год (N)</t>
  </si>
  <si>
    <t>Факт оказания</t>
  </si>
  <si>
    <t>Потребность</t>
  </si>
  <si>
    <t>в тыс.руб.</t>
  </si>
  <si>
    <t>в натуральных показателях</t>
  </si>
  <si>
    <t>Потребность и оценка фактического объема оказания муниципальных услуг в текущем финансовом году</t>
  </si>
  <si>
    <t>Оценка оказания</t>
  </si>
  <si>
    <t>Оценка потребности и оказании муниципальных услуг на очередной финансовый год и плановый период</t>
  </si>
  <si>
    <t>Результаты оценки потребности в оказани муниципальных услуг</t>
  </si>
  <si>
    <t>Оценка потребности в оказании муниципальных услуг в натуральном и стоимостном выражении</t>
  </si>
  <si>
    <t>1. Образование</t>
  </si>
  <si>
    <t>1.1</t>
  </si>
  <si>
    <t>Предоставление дошкольного образования</t>
  </si>
  <si>
    <t>1.2</t>
  </si>
  <si>
    <t xml:space="preserve">Предоставление общедоступного
бесплатного начального, основного, среднего (полного)
общего образования обучение детей с ограниченными возможностями здоровья
</t>
  </si>
  <si>
    <t>1.3</t>
  </si>
  <si>
    <t xml:space="preserve">Предоставление 
дополнительного образования
детям
</t>
  </si>
  <si>
    <t>1.4</t>
  </si>
  <si>
    <t xml:space="preserve">Организация отдыха и оздоровления обучающихся
(воспитанников) образовательных 
учреждений в каникулярное
время
</t>
  </si>
  <si>
    <t>1.5</t>
  </si>
  <si>
    <t>Оказание помощи детям, оказавшимся в трудной жизненной ситуации</t>
  </si>
  <si>
    <t xml:space="preserve">Итого по разделу 1. </t>
  </si>
  <si>
    <t>2. Услуги, оказываемые МУЗ ММР ЦРБ</t>
  </si>
  <si>
    <t>2.1</t>
  </si>
  <si>
    <t>Оказание амбулаторно-поликлинической помощи</t>
  </si>
  <si>
    <t>2.2</t>
  </si>
  <si>
    <t xml:space="preserve">Оказание стационарной
медицинской
помощи
</t>
  </si>
  <si>
    <t>2.3</t>
  </si>
  <si>
    <t xml:space="preserve">Оказание медицинской помощи в дневных стационарах
всех типов
</t>
  </si>
  <si>
    <t>2.4</t>
  </si>
  <si>
    <t xml:space="preserve">Оказание скорой медицинской
помощи
</t>
  </si>
  <si>
    <t xml:space="preserve">Итого по разделу 2. </t>
  </si>
  <si>
    <t>3. Культура</t>
  </si>
  <si>
    <t>3.1</t>
  </si>
  <si>
    <t>Организация досуга и условий для массового отдыха, обеспечение услугами организаций культуры или организация культурного досуга на базе учреждений культуры</t>
  </si>
  <si>
    <t>3.2</t>
  </si>
  <si>
    <t xml:space="preserve">Предоставление
дополнительного
образования в сфере
культуры и искусства
</t>
  </si>
  <si>
    <t>3.3</t>
  </si>
  <si>
    <t xml:space="preserve">Библиотечное-информационное обслуживание
населения
</t>
  </si>
  <si>
    <t>3.4</t>
  </si>
  <si>
    <t xml:space="preserve">Организация музейного
обслуживания
</t>
  </si>
  <si>
    <t>Итого по разделу 3.</t>
  </si>
  <si>
    <t>4. Услуги, оказываемые МУ ММР "Социальное агентство молодежи"</t>
  </si>
  <si>
    <t>4.1</t>
  </si>
  <si>
    <t>Содействие профессиональному самоопределению и трудовой занятости молодежи</t>
  </si>
  <si>
    <t>4.2</t>
  </si>
  <si>
    <t xml:space="preserve">Профилактика социальных
дезадаптаций в молодежной среде
</t>
  </si>
  <si>
    <t>4.3</t>
  </si>
  <si>
    <t>Содействие социальной адаптации молодых семей</t>
  </si>
  <si>
    <t>Итого по разделу 4.</t>
  </si>
  <si>
    <t>5. Услуги, оказываемые МУ "Мышкинский комплексный центр обслуживания населения"</t>
  </si>
  <si>
    <t>5.1</t>
  </si>
  <si>
    <t>Услуги отделения социального обслуживания на дому</t>
  </si>
  <si>
    <t>5.2</t>
  </si>
  <si>
    <t>Услуги специализированногоотделения социально-медицинского обслуживания на дому</t>
  </si>
  <si>
    <t>5.3</t>
  </si>
  <si>
    <t>Услуги отделения социальной помощи семье и детям</t>
  </si>
  <si>
    <t>5.4</t>
  </si>
  <si>
    <t>Услуги отделения дневного пребывания</t>
  </si>
  <si>
    <t>5.5</t>
  </si>
  <si>
    <t>Услуги срочного отделения</t>
  </si>
  <si>
    <t>5.6</t>
  </si>
  <si>
    <t xml:space="preserve">Услуги торгового отделения </t>
  </si>
  <si>
    <t>5.7</t>
  </si>
  <si>
    <t>Услуги отделения временного проживания</t>
  </si>
  <si>
    <t>Итого по разделу 5.</t>
  </si>
  <si>
    <t>ВСЕГО</t>
  </si>
  <si>
    <t>10095</t>
  </si>
  <si>
    <t>4036</t>
  </si>
  <si>
    <t>1107</t>
  </si>
  <si>
    <t>4904</t>
  </si>
  <si>
    <t>пос.</t>
  </si>
  <si>
    <t>койко-дни</t>
  </si>
  <si>
    <t>пациенто-дни</t>
  </si>
  <si>
    <t>вызов</t>
  </si>
  <si>
    <t>31777</t>
  </si>
  <si>
    <t>30760</t>
  </si>
  <si>
    <t>720</t>
  </si>
  <si>
    <t>3190</t>
  </si>
  <si>
    <t>72</t>
  </si>
  <si>
    <t>0</t>
  </si>
  <si>
    <t>3128</t>
  </si>
  <si>
    <t>3150</t>
  </si>
  <si>
    <t>1-й год планового периода</t>
  </si>
  <si>
    <t>2-й год планового периода</t>
  </si>
  <si>
    <t>человек</t>
  </si>
  <si>
    <t>мероприятие</t>
  </si>
  <si>
    <t>70</t>
  </si>
  <si>
    <t>8110</t>
  </si>
  <si>
    <t>700</t>
  </si>
  <si>
    <t>2610</t>
  </si>
  <si>
    <t>1670</t>
  </si>
  <si>
    <t>4927</t>
  </si>
  <si>
    <t>770</t>
  </si>
  <si>
    <t>9807</t>
  </si>
  <si>
    <t>8140</t>
  </si>
  <si>
    <t>685</t>
  </si>
  <si>
    <t>600</t>
  </si>
  <si>
    <t>услуга</t>
  </si>
  <si>
    <t>11</t>
  </si>
  <si>
    <t>Услуги специализированного отделения социально-медицинского обслуживания на дому</t>
  </si>
  <si>
    <t>526</t>
  </si>
  <si>
    <t>944</t>
  </si>
  <si>
    <t>932</t>
  </si>
  <si>
    <t>598</t>
  </si>
  <si>
    <t>611</t>
  </si>
  <si>
    <t>821</t>
  </si>
  <si>
    <t>663</t>
  </si>
  <si>
    <t>13</t>
  </si>
  <si>
    <t>172800</t>
  </si>
  <si>
    <t>86400</t>
  </si>
  <si>
    <t>8640</t>
  </si>
  <si>
    <t>8000</t>
  </si>
  <si>
    <t>3000</t>
  </si>
  <si>
    <t>7200</t>
  </si>
  <si>
    <t>40023</t>
  </si>
  <si>
    <t>509</t>
  </si>
  <si>
    <t>Итого</t>
  </si>
  <si>
    <t>Всего</t>
  </si>
  <si>
    <t>5621</t>
  </si>
  <si>
    <t>5623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</si>
</sst>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NumberFormat="1" applyBorder="1" applyAlignment="1">
      <alignment horizontal="justify" wrapText="1"/>
    </xf>
    <xf numFmtId="49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 wrapText="1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2" fontId="0" fillId="2" borderId="1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/>
    </xf>
    <xf numFmtId="1" fontId="0" fillId="0" borderId="1" xfId="0" applyNumberFormat="1" applyBorder="1" applyAlignment="1">
      <alignment horizontal="center" wrapText="1"/>
    </xf>
    <xf numFmtId="49" fontId="2" fillId="0" borderId="1" xfId="0" applyNumberFormat="1" applyFont="1" applyBorder="1" applyAlignment="1">
      <alignment wrapText="1"/>
    </xf>
    <xf numFmtId="1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28">
      <selection activeCell="K42" sqref="K42"/>
    </sheetView>
  </sheetViews>
  <sheetFormatPr defaultColWidth="9.00390625" defaultRowHeight="12.75"/>
  <cols>
    <col min="1" max="1" width="5.625" style="0" customWidth="1"/>
    <col min="2" max="2" width="29.125" style="0" customWidth="1"/>
    <col min="3" max="3" width="8.375" style="0" customWidth="1"/>
    <col min="4" max="5" width="10.00390625" style="0" customWidth="1"/>
  </cols>
  <sheetData>
    <row r="1" spans="1:7" ht="24.75" customHeight="1">
      <c r="A1" s="37" t="s">
        <v>0</v>
      </c>
      <c r="B1" s="37"/>
      <c r="C1" s="37"/>
      <c r="D1" s="37"/>
      <c r="E1" s="37"/>
      <c r="F1" s="37"/>
      <c r="G1" s="37"/>
    </row>
    <row r="3" spans="1:7" ht="63.75" customHeight="1">
      <c r="A3" s="31" t="s">
        <v>3</v>
      </c>
      <c r="B3" s="31" t="s">
        <v>1</v>
      </c>
      <c r="C3" s="31" t="s">
        <v>2</v>
      </c>
      <c r="D3" s="34" t="s">
        <v>4</v>
      </c>
      <c r="E3" s="35"/>
      <c r="F3" s="35"/>
      <c r="G3" s="36"/>
    </row>
    <row r="4" spans="1:7" ht="51" customHeight="1">
      <c r="A4" s="32"/>
      <c r="B4" s="32"/>
      <c r="C4" s="32"/>
      <c r="D4" s="31" t="s">
        <v>5</v>
      </c>
      <c r="E4" s="31" t="s">
        <v>6</v>
      </c>
      <c r="F4" s="34" t="s">
        <v>7</v>
      </c>
      <c r="G4" s="36"/>
    </row>
    <row r="5" spans="1:7" ht="12.75">
      <c r="A5" s="33"/>
      <c r="B5" s="33"/>
      <c r="C5" s="33"/>
      <c r="D5" s="33"/>
      <c r="E5" s="33"/>
      <c r="F5" s="2" t="s">
        <v>8</v>
      </c>
      <c r="G5" s="2" t="s">
        <v>9</v>
      </c>
    </row>
    <row r="6" spans="1:7" ht="12.75">
      <c r="A6" s="28" t="s">
        <v>24</v>
      </c>
      <c r="B6" s="29"/>
      <c r="C6" s="29"/>
      <c r="D6" s="29"/>
      <c r="E6" s="29"/>
      <c r="F6" s="29"/>
      <c r="G6" s="30"/>
    </row>
    <row r="7" spans="1:7" ht="31.5" customHeight="1">
      <c r="A7" s="4" t="s">
        <v>25</v>
      </c>
      <c r="B7" s="5" t="s">
        <v>26</v>
      </c>
      <c r="C7" s="7" t="s">
        <v>99</v>
      </c>
      <c r="D7" s="13" t="s">
        <v>115</v>
      </c>
      <c r="E7" s="13">
        <v>526</v>
      </c>
      <c r="F7" s="13">
        <v>503</v>
      </c>
      <c r="G7" s="13">
        <v>514</v>
      </c>
    </row>
    <row r="8" spans="1:7" ht="105.75" customHeight="1">
      <c r="A8" s="4" t="s">
        <v>27</v>
      </c>
      <c r="B8" s="6" t="s">
        <v>28</v>
      </c>
      <c r="C8" s="7" t="s">
        <v>99</v>
      </c>
      <c r="D8" s="13" t="s">
        <v>116</v>
      </c>
      <c r="E8" s="13">
        <v>970</v>
      </c>
      <c r="F8" s="13">
        <v>953</v>
      </c>
      <c r="G8" s="13">
        <v>962</v>
      </c>
    </row>
    <row r="9" spans="1:7" ht="54" customHeight="1">
      <c r="A9" s="4" t="s">
        <v>29</v>
      </c>
      <c r="B9" s="6" t="s">
        <v>30</v>
      </c>
      <c r="C9" s="7" t="s">
        <v>99</v>
      </c>
      <c r="D9" s="13" t="s">
        <v>119</v>
      </c>
      <c r="E9" s="13">
        <v>625</v>
      </c>
      <c r="F9" s="13">
        <v>639</v>
      </c>
      <c r="G9" s="13">
        <v>639</v>
      </c>
    </row>
    <row r="10" spans="1:7" ht="89.25" customHeight="1">
      <c r="A10" s="4" t="s">
        <v>31</v>
      </c>
      <c r="B10" s="6" t="s">
        <v>32</v>
      </c>
      <c r="C10" s="7" t="s">
        <v>99</v>
      </c>
      <c r="D10" s="13" t="s">
        <v>121</v>
      </c>
      <c r="E10" s="13">
        <v>820</v>
      </c>
      <c r="F10" s="13">
        <v>820</v>
      </c>
      <c r="G10" s="13">
        <v>820</v>
      </c>
    </row>
    <row r="11" spans="1:7" ht="43.5" customHeight="1">
      <c r="A11" s="4" t="s">
        <v>33</v>
      </c>
      <c r="B11" s="6" t="s">
        <v>34</v>
      </c>
      <c r="C11" s="7" t="s">
        <v>99</v>
      </c>
      <c r="D11" s="13" t="s">
        <v>113</v>
      </c>
      <c r="E11" s="13">
        <v>13</v>
      </c>
      <c r="F11" s="13">
        <v>13</v>
      </c>
      <c r="G11" s="13">
        <v>13</v>
      </c>
    </row>
    <row r="12" spans="1:7" ht="24.75" customHeight="1">
      <c r="A12" s="44"/>
      <c r="B12" s="46" t="s">
        <v>131</v>
      </c>
      <c r="C12" s="10"/>
      <c r="D12" s="47">
        <f>D7+D8+D9+D10+D11</f>
        <v>2755</v>
      </c>
      <c r="E12" s="47">
        <f>E7+E8+E9+E10+E11</f>
        <v>2954</v>
      </c>
      <c r="F12" s="47">
        <f>F7+F8+F9+F10+F11</f>
        <v>2928</v>
      </c>
      <c r="G12" s="47">
        <f>G7+G8+G9+G10+G11</f>
        <v>2948</v>
      </c>
    </row>
    <row r="13" spans="1:7" ht="12.75">
      <c r="A13" s="19" t="s">
        <v>36</v>
      </c>
      <c r="B13" s="20"/>
      <c r="C13" s="20"/>
      <c r="D13" s="20"/>
      <c r="E13" s="20"/>
      <c r="F13" s="21"/>
      <c r="G13" s="9"/>
    </row>
    <row r="14" spans="1:7" ht="29.25" customHeight="1">
      <c r="A14" s="4" t="s">
        <v>37</v>
      </c>
      <c r="B14" s="6" t="s">
        <v>38</v>
      </c>
      <c r="C14" s="7" t="s">
        <v>85</v>
      </c>
      <c r="D14" s="13" t="s">
        <v>90</v>
      </c>
      <c r="E14" s="13">
        <v>31360</v>
      </c>
      <c r="F14" s="13">
        <v>31360</v>
      </c>
      <c r="G14" s="13">
        <v>31360</v>
      </c>
    </row>
    <row r="15" spans="1:7" ht="51.75" customHeight="1">
      <c r="A15" s="4" t="s">
        <v>39</v>
      </c>
      <c r="B15" s="6" t="s">
        <v>40</v>
      </c>
      <c r="C15" s="14" t="s">
        <v>86</v>
      </c>
      <c r="D15" s="13" t="s">
        <v>92</v>
      </c>
      <c r="E15" s="13">
        <v>1350</v>
      </c>
      <c r="F15" s="13">
        <v>1350</v>
      </c>
      <c r="G15" s="13">
        <v>1350</v>
      </c>
    </row>
    <row r="16" spans="1:7" ht="51.75" customHeight="1">
      <c r="A16" s="4" t="s">
        <v>41</v>
      </c>
      <c r="B16" s="6" t="s">
        <v>42</v>
      </c>
      <c r="C16" s="14" t="s">
        <v>87</v>
      </c>
      <c r="D16" s="13" t="s">
        <v>94</v>
      </c>
      <c r="E16" s="13">
        <v>0</v>
      </c>
      <c r="F16" s="13">
        <v>0</v>
      </c>
      <c r="G16" s="13">
        <v>0</v>
      </c>
    </row>
    <row r="17" spans="1:7" ht="37.5" customHeight="1">
      <c r="A17" s="4" t="s">
        <v>43</v>
      </c>
      <c r="B17" s="6" t="s">
        <v>44</v>
      </c>
      <c r="C17" s="7" t="s">
        <v>88</v>
      </c>
      <c r="D17" s="13" t="s">
        <v>96</v>
      </c>
      <c r="E17" s="13">
        <v>3150</v>
      </c>
      <c r="F17" s="13">
        <v>3150</v>
      </c>
      <c r="G17" s="13">
        <v>3150</v>
      </c>
    </row>
    <row r="18" spans="1:7" ht="20.25" customHeight="1">
      <c r="A18" s="48"/>
      <c r="B18" s="46" t="s">
        <v>131</v>
      </c>
      <c r="C18" s="10"/>
      <c r="D18" s="18">
        <f>D14+D15+D16+D17</f>
        <v>37100</v>
      </c>
      <c r="E18" s="18">
        <f>E14+E15+E16+E17</f>
        <v>35860</v>
      </c>
      <c r="F18" s="18">
        <f>F14+F15+F16+F17</f>
        <v>35860</v>
      </c>
      <c r="G18" s="18">
        <f>G14+G15+G16+G17</f>
        <v>35860</v>
      </c>
    </row>
    <row r="19" spans="1:7" ht="12.75">
      <c r="A19" s="19" t="s">
        <v>46</v>
      </c>
      <c r="B19" s="20"/>
      <c r="C19" s="20"/>
      <c r="D19" s="20"/>
      <c r="E19" s="20"/>
      <c r="F19" s="20"/>
      <c r="G19" s="21"/>
    </row>
    <row r="20" spans="1:7" ht="79.5" customHeight="1">
      <c r="A20" s="4" t="s">
        <v>47</v>
      </c>
      <c r="B20" s="6" t="s">
        <v>48</v>
      </c>
      <c r="C20" s="7" t="s">
        <v>99</v>
      </c>
      <c r="D20" s="13" t="s">
        <v>101</v>
      </c>
      <c r="E20" s="13">
        <v>70</v>
      </c>
      <c r="F20" s="13">
        <v>70</v>
      </c>
      <c r="G20" s="13" t="s">
        <v>101</v>
      </c>
    </row>
    <row r="21" spans="1:7" ht="64.5" customHeight="1">
      <c r="A21" s="4" t="s">
        <v>49</v>
      </c>
      <c r="B21" s="6" t="s">
        <v>50</v>
      </c>
      <c r="C21" s="7" t="s">
        <v>99</v>
      </c>
      <c r="D21" s="13" t="s">
        <v>102</v>
      </c>
      <c r="E21" s="13">
        <v>8110</v>
      </c>
      <c r="F21" s="13">
        <v>8110</v>
      </c>
      <c r="G21" s="13" t="s">
        <v>102</v>
      </c>
    </row>
    <row r="22" spans="1:7" ht="51" customHeight="1">
      <c r="A22" s="4" t="s">
        <v>51</v>
      </c>
      <c r="B22" s="6" t="s">
        <v>52</v>
      </c>
      <c r="C22" s="7" t="s">
        <v>99</v>
      </c>
      <c r="D22" s="13" t="s">
        <v>111</v>
      </c>
      <c r="E22" s="13">
        <v>700</v>
      </c>
      <c r="F22" s="13">
        <v>700</v>
      </c>
      <c r="G22" s="13" t="s">
        <v>103</v>
      </c>
    </row>
    <row r="23" spans="1:7" ht="38.25" customHeight="1">
      <c r="A23" s="4" t="s">
        <v>53</v>
      </c>
      <c r="B23" s="6" t="s">
        <v>54</v>
      </c>
      <c r="C23" s="14" t="s">
        <v>100</v>
      </c>
      <c r="D23" s="13" t="s">
        <v>104</v>
      </c>
      <c r="E23" s="13">
        <v>2610</v>
      </c>
      <c r="F23" s="13">
        <v>2610</v>
      </c>
      <c r="G23" s="13" t="s">
        <v>104</v>
      </c>
    </row>
    <row r="24" spans="1:7" ht="23.25" customHeight="1">
      <c r="A24" s="48"/>
      <c r="B24" s="46" t="s">
        <v>131</v>
      </c>
      <c r="C24" s="49"/>
      <c r="D24" s="18">
        <f>D20+D21+D22+D23</f>
        <v>11390</v>
      </c>
      <c r="E24" s="18">
        <f>E20+E21+E22+E23</f>
        <v>11490</v>
      </c>
      <c r="F24" s="18">
        <f>F20+F21+F22+F23</f>
        <v>11490</v>
      </c>
      <c r="G24" s="18">
        <f>G20+G21+G22+G23</f>
        <v>11490</v>
      </c>
    </row>
    <row r="25" spans="1:7" ht="12.75">
      <c r="A25" s="22" t="s">
        <v>56</v>
      </c>
      <c r="B25" s="23"/>
      <c r="C25" s="23"/>
      <c r="D25" s="23"/>
      <c r="E25" s="23"/>
      <c r="F25" s="24"/>
      <c r="G25" s="11"/>
    </row>
    <row r="26" spans="1:7" ht="38.25" customHeight="1">
      <c r="A26" s="4" t="s">
        <v>57</v>
      </c>
      <c r="B26" s="12" t="s">
        <v>58</v>
      </c>
      <c r="C26" s="7" t="s">
        <v>112</v>
      </c>
      <c r="D26" s="13">
        <v>900</v>
      </c>
      <c r="E26" s="13">
        <v>852</v>
      </c>
      <c r="F26" s="13">
        <v>870</v>
      </c>
      <c r="G26" s="13">
        <v>900</v>
      </c>
    </row>
    <row r="27" spans="1:7" ht="52.5" customHeight="1">
      <c r="A27" s="4" t="s">
        <v>59</v>
      </c>
      <c r="B27" s="12" t="s">
        <v>60</v>
      </c>
      <c r="C27" s="7" t="s">
        <v>112</v>
      </c>
      <c r="D27" s="13">
        <v>500</v>
      </c>
      <c r="E27" s="13">
        <v>360</v>
      </c>
      <c r="F27" s="13">
        <v>370</v>
      </c>
      <c r="G27" s="13">
        <v>380</v>
      </c>
    </row>
    <row r="28" spans="1:7" ht="34.5" customHeight="1">
      <c r="A28" s="4" t="s">
        <v>61</v>
      </c>
      <c r="B28" s="12" t="s">
        <v>62</v>
      </c>
      <c r="C28" s="7" t="s">
        <v>112</v>
      </c>
      <c r="D28" s="13">
        <v>350</v>
      </c>
      <c r="E28" s="13">
        <v>280</v>
      </c>
      <c r="F28" s="13">
        <v>300</v>
      </c>
      <c r="G28" s="13">
        <v>310</v>
      </c>
    </row>
    <row r="29" spans="1:7" ht="21" customHeight="1">
      <c r="A29" s="48"/>
      <c r="B29" s="50" t="s">
        <v>131</v>
      </c>
      <c r="C29" s="10"/>
      <c r="D29" s="18">
        <f>D26+D27+D28</f>
        <v>1750</v>
      </c>
      <c r="E29" s="18">
        <f>E26+E27+E28</f>
        <v>1492</v>
      </c>
      <c r="F29" s="18">
        <f>F26+F27+F28</f>
        <v>1540</v>
      </c>
      <c r="G29" s="18">
        <f>G26+G27+G28</f>
        <v>1590</v>
      </c>
    </row>
    <row r="30" spans="1:7" ht="27.75" customHeight="1">
      <c r="A30" s="25" t="s">
        <v>64</v>
      </c>
      <c r="B30" s="26"/>
      <c r="C30" s="26"/>
      <c r="D30" s="26"/>
      <c r="E30" s="26"/>
      <c r="F30" s="26"/>
      <c r="G30" s="27"/>
    </row>
    <row r="31" spans="1:7" ht="30" customHeight="1">
      <c r="A31" s="6" t="s">
        <v>65</v>
      </c>
      <c r="B31" s="12" t="s">
        <v>66</v>
      </c>
      <c r="C31" s="7" t="s">
        <v>112</v>
      </c>
      <c r="D31" s="13">
        <v>180648</v>
      </c>
      <c r="E31" s="13">
        <v>180648</v>
      </c>
      <c r="F31" s="13">
        <v>172800</v>
      </c>
      <c r="G31" s="45" t="s">
        <v>123</v>
      </c>
    </row>
    <row r="32" spans="1:7" ht="53.25" customHeight="1">
      <c r="A32" s="6" t="s">
        <v>67</v>
      </c>
      <c r="B32" s="12" t="s">
        <v>68</v>
      </c>
      <c r="C32" s="7" t="s">
        <v>112</v>
      </c>
      <c r="D32" s="13">
        <v>140578</v>
      </c>
      <c r="E32" s="13">
        <v>140578</v>
      </c>
      <c r="F32" s="13">
        <v>86400</v>
      </c>
      <c r="G32" s="45" t="s">
        <v>124</v>
      </c>
    </row>
    <row r="33" spans="1:7" ht="35.25" customHeight="1">
      <c r="A33" s="6" t="s">
        <v>69</v>
      </c>
      <c r="B33" s="12" t="s">
        <v>70</v>
      </c>
      <c r="C33" s="7" t="s">
        <v>112</v>
      </c>
      <c r="D33" s="13">
        <v>17026</v>
      </c>
      <c r="E33" s="13">
        <v>17026</v>
      </c>
      <c r="F33" s="13">
        <v>8640</v>
      </c>
      <c r="G33" s="45" t="s">
        <v>125</v>
      </c>
    </row>
    <row r="34" spans="1:7" ht="24.75" customHeight="1">
      <c r="A34" s="6" t="s">
        <v>71</v>
      </c>
      <c r="B34" s="12" t="s">
        <v>72</v>
      </c>
      <c r="C34" s="7" t="s">
        <v>112</v>
      </c>
      <c r="D34" s="13">
        <v>12893</v>
      </c>
      <c r="E34" s="13">
        <v>12893</v>
      </c>
      <c r="F34" s="13">
        <v>8000</v>
      </c>
      <c r="G34" s="45" t="s">
        <v>126</v>
      </c>
    </row>
    <row r="35" spans="1:7" ht="20.25" customHeight="1">
      <c r="A35" s="6" t="s">
        <v>73</v>
      </c>
      <c r="B35" s="12" t="s">
        <v>74</v>
      </c>
      <c r="C35" s="7" t="s">
        <v>112</v>
      </c>
      <c r="D35" s="13">
        <v>6191</v>
      </c>
      <c r="E35" s="13">
        <v>6191</v>
      </c>
      <c r="F35" s="13">
        <v>3000</v>
      </c>
      <c r="G35" s="45" t="s">
        <v>127</v>
      </c>
    </row>
    <row r="36" spans="1:7" ht="17.25" customHeight="1">
      <c r="A36" s="6" t="s">
        <v>75</v>
      </c>
      <c r="B36" s="12" t="s">
        <v>76</v>
      </c>
      <c r="C36" s="7" t="s">
        <v>112</v>
      </c>
      <c r="D36" s="13">
        <v>1477</v>
      </c>
      <c r="E36" s="13">
        <v>1477</v>
      </c>
      <c r="F36" s="13">
        <v>600</v>
      </c>
      <c r="G36" s="45" t="s">
        <v>111</v>
      </c>
    </row>
    <row r="37" spans="1:7" ht="30" customHeight="1">
      <c r="A37" s="6" t="s">
        <v>77</v>
      </c>
      <c r="B37" s="12" t="s">
        <v>78</v>
      </c>
      <c r="C37" s="7" t="s">
        <v>112</v>
      </c>
      <c r="D37" s="13">
        <v>10596</v>
      </c>
      <c r="E37" s="13">
        <v>10596</v>
      </c>
      <c r="F37" s="13">
        <v>7200</v>
      </c>
      <c r="G37" s="45" t="s">
        <v>128</v>
      </c>
    </row>
    <row r="38" spans="1:7" ht="12.75">
      <c r="A38" s="51"/>
      <c r="B38" s="51" t="s">
        <v>131</v>
      </c>
      <c r="C38" s="51"/>
      <c r="D38" s="18">
        <f>D31+D32+D33+D34+D35+D36+D37</f>
        <v>369409</v>
      </c>
      <c r="E38" s="18">
        <f>E31+E32+E33+E34+E35+E36+E37</f>
        <v>369409</v>
      </c>
      <c r="F38" s="18">
        <f>F31+F32+F33+F34+F35+F36+F37</f>
        <v>286640</v>
      </c>
      <c r="G38" s="18">
        <f>G31+G32+G33+G34+G35+G36+G37</f>
        <v>286640</v>
      </c>
    </row>
    <row r="39" spans="1:7" ht="12.75">
      <c r="A39" s="51"/>
      <c r="B39" s="51" t="s">
        <v>132</v>
      </c>
      <c r="C39" s="51"/>
      <c r="D39" s="18">
        <f>D12+D18+D24+D29+D38</f>
        <v>422404</v>
      </c>
      <c r="E39" s="18">
        <f>E12+E18+E24+E29+E38</f>
        <v>421205</v>
      </c>
      <c r="F39" s="18">
        <f>F12+F18+F24+F29+F38</f>
        <v>338458</v>
      </c>
      <c r="G39" s="18">
        <f>G12+G18+G24+G29+G38</f>
        <v>338528</v>
      </c>
    </row>
  </sheetData>
  <mergeCells count="13">
    <mergeCell ref="C3:C5"/>
    <mergeCell ref="D3:G3"/>
    <mergeCell ref="F4:G4"/>
    <mergeCell ref="A1:G1"/>
    <mergeCell ref="E4:E5"/>
    <mergeCell ref="D4:D5"/>
    <mergeCell ref="A3:A5"/>
    <mergeCell ref="B3:B5"/>
    <mergeCell ref="A19:G19"/>
    <mergeCell ref="A25:F25"/>
    <mergeCell ref="A30:G30"/>
    <mergeCell ref="A6:G6"/>
    <mergeCell ref="A13:F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28">
      <selection activeCell="C37" sqref="C37"/>
    </sheetView>
  </sheetViews>
  <sheetFormatPr defaultColWidth="9.00390625" defaultRowHeight="12.75"/>
  <cols>
    <col min="1" max="1" width="10.125" style="0" customWidth="1"/>
    <col min="2" max="2" width="40.00390625" style="0" customWidth="1"/>
    <col min="3" max="4" width="10.00390625" style="0" customWidth="1"/>
  </cols>
  <sheetData>
    <row r="1" spans="1:6" ht="24.75" customHeight="1">
      <c r="A1" s="37" t="s">
        <v>10</v>
      </c>
      <c r="B1" s="37"/>
      <c r="C1" s="37"/>
      <c r="D1" s="37"/>
      <c r="E1" s="37"/>
      <c r="F1" s="37"/>
    </row>
    <row r="3" spans="1:6" ht="63.75" customHeight="1">
      <c r="A3" s="31" t="s">
        <v>3</v>
      </c>
      <c r="B3" s="31" t="s">
        <v>1</v>
      </c>
      <c r="C3" s="34" t="s">
        <v>4</v>
      </c>
      <c r="D3" s="35"/>
      <c r="E3" s="35"/>
      <c r="F3" s="36"/>
    </row>
    <row r="4" spans="1:6" ht="51" customHeight="1">
      <c r="A4" s="32"/>
      <c r="B4" s="32"/>
      <c r="C4" s="31" t="s">
        <v>5</v>
      </c>
      <c r="D4" s="31" t="s">
        <v>6</v>
      </c>
      <c r="E4" s="34" t="s">
        <v>7</v>
      </c>
      <c r="F4" s="36"/>
    </row>
    <row r="5" spans="1:6" ht="12.75">
      <c r="A5" s="33"/>
      <c r="B5" s="33"/>
      <c r="C5" s="33"/>
      <c r="D5" s="33"/>
      <c r="E5" s="2" t="s">
        <v>8</v>
      </c>
      <c r="F5" s="2" t="s">
        <v>9</v>
      </c>
    </row>
    <row r="6" spans="1:6" ht="12.75">
      <c r="A6" s="28" t="s">
        <v>24</v>
      </c>
      <c r="B6" s="29"/>
      <c r="C6" s="29"/>
      <c r="D6" s="29"/>
      <c r="E6" s="29"/>
      <c r="F6" s="30"/>
    </row>
    <row r="7" spans="1:6" ht="19.5" customHeight="1">
      <c r="A7" s="4" t="s">
        <v>25</v>
      </c>
      <c r="B7" s="5" t="s">
        <v>26</v>
      </c>
      <c r="C7" s="7">
        <v>34349</v>
      </c>
      <c r="D7" s="13" t="s">
        <v>129</v>
      </c>
      <c r="E7" s="13">
        <v>40183</v>
      </c>
      <c r="F7" s="13">
        <v>39533</v>
      </c>
    </row>
    <row r="8" spans="1:6" ht="75.75" customHeight="1">
      <c r="A8" s="4" t="s">
        <v>27</v>
      </c>
      <c r="B8" s="6" t="s">
        <v>28</v>
      </c>
      <c r="C8" s="7">
        <v>57006</v>
      </c>
      <c r="D8" s="13">
        <v>64380</v>
      </c>
      <c r="E8" s="13">
        <v>64596</v>
      </c>
      <c r="F8" s="13">
        <v>64735</v>
      </c>
    </row>
    <row r="9" spans="1:6" ht="51" customHeight="1">
      <c r="A9" s="4" t="s">
        <v>29</v>
      </c>
      <c r="B9" s="6" t="s">
        <v>30</v>
      </c>
      <c r="C9" s="7">
        <v>6307</v>
      </c>
      <c r="D9" s="13">
        <v>7279</v>
      </c>
      <c r="E9" s="13">
        <v>7351</v>
      </c>
      <c r="F9" s="13">
        <v>7424</v>
      </c>
    </row>
    <row r="10" spans="1:6" ht="78" customHeight="1">
      <c r="A10" s="4" t="s">
        <v>31</v>
      </c>
      <c r="B10" s="6" t="s">
        <v>32</v>
      </c>
      <c r="C10" s="7">
        <v>1632</v>
      </c>
      <c r="D10" s="13">
        <v>1632</v>
      </c>
      <c r="E10" s="13">
        <v>1685</v>
      </c>
      <c r="F10" s="13">
        <v>1734</v>
      </c>
    </row>
    <row r="11" spans="1:6" ht="31.5" customHeight="1">
      <c r="A11" s="4" t="s">
        <v>33</v>
      </c>
      <c r="B11" s="6" t="s">
        <v>34</v>
      </c>
      <c r="C11" s="7">
        <v>5587</v>
      </c>
      <c r="D11" s="13">
        <v>5621</v>
      </c>
      <c r="E11" s="13">
        <v>5623</v>
      </c>
      <c r="F11" s="13">
        <v>5623</v>
      </c>
    </row>
    <row r="12" spans="1:6" ht="12.75">
      <c r="A12" s="19" t="s">
        <v>35</v>
      </c>
      <c r="B12" s="21"/>
      <c r="C12" s="18">
        <f>C7+C8+C9+C10+C11</f>
        <v>104881</v>
      </c>
      <c r="D12" s="18">
        <f>D7+D8+D9+D10+D11</f>
        <v>118935</v>
      </c>
      <c r="E12" s="18">
        <f>E7+E8+E9+E10+E11</f>
        <v>119438</v>
      </c>
      <c r="F12" s="18">
        <f>F7+F8+F9+F10+F11</f>
        <v>119049</v>
      </c>
    </row>
    <row r="13" spans="1:6" ht="12.75">
      <c r="A13" s="19" t="s">
        <v>36</v>
      </c>
      <c r="B13" s="20"/>
      <c r="C13" s="20"/>
      <c r="D13" s="20"/>
      <c r="E13" s="20"/>
      <c r="F13" s="21"/>
    </row>
    <row r="14" spans="1:6" ht="33" customHeight="1">
      <c r="A14" s="4" t="s">
        <v>37</v>
      </c>
      <c r="B14" s="6" t="s">
        <v>38</v>
      </c>
      <c r="C14" s="7">
        <v>9024</v>
      </c>
      <c r="D14" s="13">
        <v>9381</v>
      </c>
      <c r="E14" s="13" t="s">
        <v>81</v>
      </c>
      <c r="F14" s="13">
        <v>11104</v>
      </c>
    </row>
    <row r="15" spans="1:6" ht="52.5" customHeight="1">
      <c r="A15" s="4" t="s">
        <v>39</v>
      </c>
      <c r="B15" s="6" t="s">
        <v>40</v>
      </c>
      <c r="C15" s="7">
        <v>4100</v>
      </c>
      <c r="D15" s="13">
        <v>3749</v>
      </c>
      <c r="E15" s="13" t="s">
        <v>82</v>
      </c>
      <c r="F15" s="13">
        <v>4444</v>
      </c>
    </row>
    <row r="16" spans="1:6" ht="53.25" customHeight="1">
      <c r="A16" s="4" t="s">
        <v>41</v>
      </c>
      <c r="B16" s="6" t="s">
        <v>42</v>
      </c>
      <c r="C16" s="7">
        <v>837</v>
      </c>
      <c r="D16" s="13">
        <v>1029</v>
      </c>
      <c r="E16" s="13" t="s">
        <v>83</v>
      </c>
      <c r="F16" s="13">
        <v>1218</v>
      </c>
    </row>
    <row r="17" spans="1:6" ht="39" customHeight="1">
      <c r="A17" s="4" t="s">
        <v>43</v>
      </c>
      <c r="B17" s="6" t="s">
        <v>44</v>
      </c>
      <c r="C17" s="7">
        <v>4100</v>
      </c>
      <c r="D17" s="13">
        <v>4558</v>
      </c>
      <c r="E17" s="13" t="s">
        <v>84</v>
      </c>
      <c r="F17" s="13">
        <v>5394</v>
      </c>
    </row>
    <row r="18" spans="1:6" ht="12.75">
      <c r="A18" s="19" t="s">
        <v>45</v>
      </c>
      <c r="B18" s="21"/>
      <c r="C18" s="18">
        <f>C13+C14+C15+C16+C17</f>
        <v>18061</v>
      </c>
      <c r="D18" s="18">
        <f>D13+D14+D15+D16+D17</f>
        <v>18717</v>
      </c>
      <c r="E18" s="18">
        <f>E13+E14+E15+E16+E17</f>
        <v>20142</v>
      </c>
      <c r="F18" s="18">
        <f>F13+F14+F15+F16+F17</f>
        <v>22160</v>
      </c>
    </row>
    <row r="19" spans="1:6" ht="12.75">
      <c r="A19" s="19" t="s">
        <v>46</v>
      </c>
      <c r="B19" s="20"/>
      <c r="C19" s="20"/>
      <c r="D19" s="20"/>
      <c r="E19" s="20"/>
      <c r="F19" s="21"/>
    </row>
    <row r="20" spans="1:6" ht="68.25" customHeight="1">
      <c r="A20" s="4" t="s">
        <v>47</v>
      </c>
      <c r="B20" s="6" t="s">
        <v>48</v>
      </c>
      <c r="C20" s="7">
        <v>1904</v>
      </c>
      <c r="D20" s="13">
        <v>1742</v>
      </c>
      <c r="E20" s="13" t="s">
        <v>105</v>
      </c>
      <c r="F20" s="13">
        <v>1834</v>
      </c>
    </row>
    <row r="21" spans="1:6" ht="61.5" customHeight="1">
      <c r="A21" s="4" t="s">
        <v>49</v>
      </c>
      <c r="B21" s="6" t="s">
        <v>50</v>
      </c>
      <c r="C21" s="7">
        <v>4664</v>
      </c>
      <c r="D21" s="13">
        <v>4997</v>
      </c>
      <c r="E21" s="13" t="s">
        <v>106</v>
      </c>
      <c r="F21" s="13">
        <v>5417</v>
      </c>
    </row>
    <row r="22" spans="1:6" ht="54.75" customHeight="1">
      <c r="A22" s="4" t="s">
        <v>51</v>
      </c>
      <c r="B22" s="6" t="s">
        <v>52</v>
      </c>
      <c r="C22" s="7">
        <v>700</v>
      </c>
      <c r="D22" s="13">
        <v>912</v>
      </c>
      <c r="E22" s="13" t="s">
        <v>107</v>
      </c>
      <c r="F22" s="13">
        <v>850</v>
      </c>
    </row>
    <row r="23" spans="1:6" ht="37.5" customHeight="1">
      <c r="A23" s="4" t="s">
        <v>53</v>
      </c>
      <c r="B23" s="6" t="s">
        <v>54</v>
      </c>
      <c r="C23" s="7">
        <v>11094</v>
      </c>
      <c r="D23" s="13">
        <v>11266</v>
      </c>
      <c r="E23" s="13" t="s">
        <v>108</v>
      </c>
      <c r="F23" s="13">
        <v>10770</v>
      </c>
    </row>
    <row r="24" spans="1:6" ht="12.75">
      <c r="A24" s="22" t="s">
        <v>55</v>
      </c>
      <c r="B24" s="24"/>
      <c r="C24" s="18">
        <f>C19+C20+C21+C22+C23</f>
        <v>18362</v>
      </c>
      <c r="D24" s="18">
        <f>D19+D20+D21+D22+D23</f>
        <v>18917</v>
      </c>
      <c r="E24" s="18">
        <f>E19+E20+E21+E22+E23</f>
        <v>17174</v>
      </c>
      <c r="F24" s="18">
        <f>F19+F20+F21+F22+F23</f>
        <v>18871</v>
      </c>
    </row>
    <row r="25" spans="1:6" ht="12.75">
      <c r="A25" s="22" t="s">
        <v>56</v>
      </c>
      <c r="B25" s="23"/>
      <c r="C25" s="23"/>
      <c r="D25" s="23"/>
      <c r="E25" s="23"/>
      <c r="F25" s="24"/>
    </row>
    <row r="26" spans="1:6" ht="45" customHeight="1">
      <c r="A26" s="4" t="s">
        <v>57</v>
      </c>
      <c r="B26" s="12" t="s">
        <v>58</v>
      </c>
      <c r="C26" s="7">
        <v>1803</v>
      </c>
      <c r="D26" s="13">
        <v>2025</v>
      </c>
      <c r="E26" s="13">
        <v>2430</v>
      </c>
      <c r="F26" s="13">
        <v>2916</v>
      </c>
    </row>
    <row r="27" spans="1:6" ht="39.75" customHeight="1">
      <c r="A27" s="4" t="s">
        <v>59</v>
      </c>
      <c r="B27" s="12" t="s">
        <v>60</v>
      </c>
      <c r="C27" s="7">
        <v>436</v>
      </c>
      <c r="D27" s="13">
        <v>410</v>
      </c>
      <c r="E27" s="13">
        <v>492</v>
      </c>
      <c r="F27" s="13">
        <v>590</v>
      </c>
    </row>
    <row r="28" spans="1:6" ht="31.5" customHeight="1">
      <c r="A28" s="4" t="s">
        <v>61</v>
      </c>
      <c r="B28" s="12" t="s">
        <v>62</v>
      </c>
      <c r="C28" s="7">
        <v>307</v>
      </c>
      <c r="D28" s="13">
        <v>481</v>
      </c>
      <c r="E28" s="13">
        <v>577</v>
      </c>
      <c r="F28" s="13">
        <v>692</v>
      </c>
    </row>
    <row r="29" spans="1:6" ht="12.75">
      <c r="A29" s="19" t="s">
        <v>63</v>
      </c>
      <c r="B29" s="21"/>
      <c r="C29" s="18">
        <f>C26+C27+C28</f>
        <v>2546</v>
      </c>
      <c r="D29" s="18">
        <f>D26+D27+D28</f>
        <v>2916</v>
      </c>
      <c r="E29" s="18">
        <f>E26+E27+E28</f>
        <v>3499</v>
      </c>
      <c r="F29" s="18">
        <f>F26+F27+F28</f>
        <v>4198</v>
      </c>
    </row>
    <row r="30" spans="1:6" ht="12.75">
      <c r="A30" s="22" t="s">
        <v>64</v>
      </c>
      <c r="B30" s="23"/>
      <c r="C30" s="23"/>
      <c r="D30" s="23"/>
      <c r="E30" s="23"/>
      <c r="F30" s="24"/>
    </row>
    <row r="31" spans="1:6" ht="27" customHeight="1">
      <c r="A31" s="6" t="s">
        <v>65</v>
      </c>
      <c r="B31" s="12" t="s">
        <v>66</v>
      </c>
      <c r="C31" s="13">
        <v>6586</v>
      </c>
      <c r="D31" s="13">
        <v>6586</v>
      </c>
      <c r="E31" s="13">
        <v>7118</v>
      </c>
      <c r="F31" s="13">
        <v>7118</v>
      </c>
    </row>
    <row r="32" spans="1:6" ht="38.25" customHeight="1">
      <c r="A32" s="6" t="s">
        <v>67</v>
      </c>
      <c r="B32" s="12" t="s">
        <v>68</v>
      </c>
      <c r="C32" s="13">
        <v>4768</v>
      </c>
      <c r="D32" s="13">
        <v>4768</v>
      </c>
      <c r="E32" s="13">
        <v>4977</v>
      </c>
      <c r="F32" s="13">
        <v>4977</v>
      </c>
    </row>
    <row r="33" spans="1:6" ht="27.75" customHeight="1">
      <c r="A33" s="6" t="s">
        <v>69</v>
      </c>
      <c r="B33" s="12" t="s">
        <v>70</v>
      </c>
      <c r="C33" s="13">
        <v>982</v>
      </c>
      <c r="D33" s="13">
        <v>982</v>
      </c>
      <c r="E33" s="13">
        <v>1083</v>
      </c>
      <c r="F33" s="13">
        <v>1083</v>
      </c>
    </row>
    <row r="34" spans="1:6" ht="21" customHeight="1">
      <c r="A34" s="6" t="s">
        <v>71</v>
      </c>
      <c r="B34" s="12" t="s">
        <v>72</v>
      </c>
      <c r="C34" s="13">
        <v>1645</v>
      </c>
      <c r="D34" s="13">
        <v>1645</v>
      </c>
      <c r="E34" s="13">
        <v>1826</v>
      </c>
      <c r="F34" s="13">
        <v>1826</v>
      </c>
    </row>
    <row r="35" spans="1:6" ht="20.25" customHeight="1">
      <c r="A35" s="6" t="s">
        <v>73</v>
      </c>
      <c r="B35" s="12" t="s">
        <v>74</v>
      </c>
      <c r="C35" s="13">
        <v>797</v>
      </c>
      <c r="D35" s="13">
        <v>797</v>
      </c>
      <c r="E35" s="13">
        <v>1173</v>
      </c>
      <c r="F35" s="13">
        <v>1173</v>
      </c>
    </row>
    <row r="36" spans="1:6" ht="18" customHeight="1">
      <c r="A36" s="6" t="s">
        <v>75</v>
      </c>
      <c r="B36" s="12" t="s">
        <v>76</v>
      </c>
      <c r="C36" s="13">
        <v>781</v>
      </c>
      <c r="D36" s="13">
        <v>781</v>
      </c>
      <c r="E36" s="13">
        <v>1056</v>
      </c>
      <c r="F36" s="13">
        <v>1056</v>
      </c>
    </row>
    <row r="37" spans="1:6" ht="20.25" customHeight="1">
      <c r="A37" s="6" t="s">
        <v>77</v>
      </c>
      <c r="B37" s="12" t="s">
        <v>78</v>
      </c>
      <c r="C37" s="13">
        <v>3264</v>
      </c>
      <c r="D37" s="13">
        <v>3264</v>
      </c>
      <c r="E37" s="13">
        <v>3723</v>
      </c>
      <c r="F37" s="13">
        <v>3723</v>
      </c>
    </row>
    <row r="38" spans="1:6" ht="12.75">
      <c r="A38" s="22" t="s">
        <v>79</v>
      </c>
      <c r="B38" s="24"/>
      <c r="C38" s="18">
        <f>C31+C32+C33+C34+C35+C36+C37</f>
        <v>18823</v>
      </c>
      <c r="D38" s="18">
        <f>D31+D32+D33+D34+D35+D36+D37</f>
        <v>18823</v>
      </c>
      <c r="E38" s="18">
        <f>E31+E32+E33+E34+E35+E36+E37</f>
        <v>20956</v>
      </c>
      <c r="F38" s="18">
        <f>F31+F32+F33+F34+F35+F36+F37</f>
        <v>20956</v>
      </c>
    </row>
    <row r="39" spans="1:6" ht="12.75">
      <c r="A39" s="22" t="s">
        <v>80</v>
      </c>
      <c r="B39" s="24"/>
      <c r="C39" s="18">
        <f>C12+C18+C24+C29+C38</f>
        <v>162673</v>
      </c>
      <c r="D39" s="18">
        <f>D12+D18+D24+D29+D38</f>
        <v>178308</v>
      </c>
      <c r="E39" s="18">
        <f>E12+E18+E24+E29+E38</f>
        <v>181209</v>
      </c>
      <c r="F39" s="18">
        <f>F12+F18+F24+F29+F38</f>
        <v>185234</v>
      </c>
    </row>
    <row r="40" spans="1:6" ht="12.75">
      <c r="A40" s="1"/>
      <c r="B40" s="1"/>
      <c r="C40" s="13"/>
      <c r="D40" s="13"/>
      <c r="E40" s="13"/>
      <c r="F40" s="13"/>
    </row>
  </sheetData>
  <mergeCells count="18">
    <mergeCell ref="A1:F1"/>
    <mergeCell ref="D4:D5"/>
    <mergeCell ref="C4:C5"/>
    <mergeCell ref="A3:A5"/>
    <mergeCell ref="B3:B5"/>
    <mergeCell ref="A6:F6"/>
    <mergeCell ref="A12:B12"/>
    <mergeCell ref="A13:F13"/>
    <mergeCell ref="C3:F3"/>
    <mergeCell ref="E4:F4"/>
    <mergeCell ref="A18:B18"/>
    <mergeCell ref="A19:F19"/>
    <mergeCell ref="A24:B24"/>
    <mergeCell ref="A25:F25"/>
    <mergeCell ref="A39:B39"/>
    <mergeCell ref="A29:B29"/>
    <mergeCell ref="A30:F30"/>
    <mergeCell ref="A38:B38"/>
  </mergeCells>
  <printOptions/>
  <pageMargins left="0.63" right="0.36" top="0.38" bottom="0.25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1"/>
  <sheetViews>
    <sheetView workbookViewId="0" topLeftCell="C28">
      <selection activeCell="O35" sqref="O35"/>
    </sheetView>
  </sheetViews>
  <sheetFormatPr defaultColWidth="9.00390625" defaultRowHeight="12.75"/>
  <cols>
    <col min="1" max="1" width="7.625" style="0" customWidth="1"/>
    <col min="2" max="2" width="27.00390625" style="0" customWidth="1"/>
    <col min="3" max="3" width="7.00390625" style="0" customWidth="1"/>
    <col min="4" max="4" width="7.75390625" style="0" customWidth="1"/>
    <col min="5" max="5" width="7.00390625" style="0" customWidth="1"/>
    <col min="6" max="6" width="7.375" style="0" customWidth="1"/>
    <col min="7" max="7" width="7.00390625" style="0" customWidth="1"/>
    <col min="8" max="8" width="7.375" style="0" customWidth="1"/>
    <col min="9" max="9" width="7.125" style="0" customWidth="1"/>
    <col min="10" max="10" width="7.75390625" style="0" customWidth="1"/>
    <col min="11" max="11" width="7.375" style="0" customWidth="1"/>
    <col min="12" max="12" width="7.75390625" style="0" customWidth="1"/>
    <col min="13" max="14" width="7.625" style="0" customWidth="1"/>
    <col min="15" max="17" width="10.75390625" style="0" customWidth="1"/>
    <col min="18" max="18" width="10.625" style="0" customWidth="1"/>
  </cols>
  <sheetData>
    <row r="1" spans="1:18" ht="24.75" customHeight="1">
      <c r="A1" s="37" t="s">
        <v>23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3" spans="1:18" ht="31.5" customHeight="1">
      <c r="A3" s="31" t="s">
        <v>3</v>
      </c>
      <c r="B3" s="31" t="s">
        <v>1</v>
      </c>
      <c r="C3" s="34" t="s">
        <v>11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6"/>
    </row>
    <row r="4" spans="1:18" ht="39.75" customHeight="1">
      <c r="A4" s="32"/>
      <c r="B4" s="32"/>
      <c r="C4" s="34" t="s">
        <v>12</v>
      </c>
      <c r="D4" s="35"/>
      <c r="E4" s="35"/>
      <c r="F4" s="36"/>
      <c r="G4" s="34" t="s">
        <v>12</v>
      </c>
      <c r="H4" s="35"/>
      <c r="I4" s="35"/>
      <c r="J4" s="36"/>
      <c r="K4" s="34" t="s">
        <v>13</v>
      </c>
      <c r="L4" s="35"/>
      <c r="M4" s="35"/>
      <c r="N4" s="36"/>
      <c r="O4" s="34" t="s">
        <v>14</v>
      </c>
      <c r="P4" s="35"/>
      <c r="Q4" s="35"/>
      <c r="R4" s="36"/>
    </row>
    <row r="5" spans="1:18" ht="12.75">
      <c r="A5" s="32"/>
      <c r="B5" s="32"/>
      <c r="C5" s="34" t="s">
        <v>15</v>
      </c>
      <c r="D5" s="36"/>
      <c r="E5" s="34" t="s">
        <v>16</v>
      </c>
      <c r="F5" s="36"/>
      <c r="G5" s="34" t="s">
        <v>15</v>
      </c>
      <c r="H5" s="36"/>
      <c r="I5" s="34" t="s">
        <v>16</v>
      </c>
      <c r="J5" s="36"/>
      <c r="K5" s="34" t="s">
        <v>15</v>
      </c>
      <c r="L5" s="36"/>
      <c r="M5" s="34" t="s">
        <v>16</v>
      </c>
      <c r="N5" s="36"/>
      <c r="O5" s="34" t="s">
        <v>15</v>
      </c>
      <c r="P5" s="36"/>
      <c r="Q5" s="34" t="s">
        <v>16</v>
      </c>
      <c r="R5" s="36"/>
    </row>
    <row r="6" spans="1:18" ht="56.25">
      <c r="A6" s="33"/>
      <c r="B6" s="33"/>
      <c r="C6" s="2" t="s">
        <v>17</v>
      </c>
      <c r="D6" s="2" t="s">
        <v>18</v>
      </c>
      <c r="E6" s="2" t="s">
        <v>17</v>
      </c>
      <c r="F6" s="2" t="s">
        <v>18</v>
      </c>
      <c r="G6" s="2" t="s">
        <v>17</v>
      </c>
      <c r="H6" s="2" t="s">
        <v>18</v>
      </c>
      <c r="I6" s="2" t="s">
        <v>17</v>
      </c>
      <c r="J6" s="2" t="s">
        <v>18</v>
      </c>
      <c r="K6" s="2" t="s">
        <v>17</v>
      </c>
      <c r="L6" s="2" t="s">
        <v>18</v>
      </c>
      <c r="M6" s="2" t="s">
        <v>17</v>
      </c>
      <c r="N6" s="2" t="s">
        <v>18</v>
      </c>
      <c r="O6" s="2" t="s">
        <v>17</v>
      </c>
      <c r="P6" s="2" t="s">
        <v>18</v>
      </c>
      <c r="Q6" s="2" t="s">
        <v>17</v>
      </c>
      <c r="R6" s="2" t="s">
        <v>18</v>
      </c>
    </row>
    <row r="7" spans="1:18" ht="12.75" customHeight="1">
      <c r="A7" s="28" t="s">
        <v>24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30"/>
    </row>
    <row r="8" spans="1:18" ht="30.75" customHeight="1">
      <c r="A8" s="4" t="s">
        <v>25</v>
      </c>
      <c r="B8" s="5" t="s">
        <v>26</v>
      </c>
      <c r="C8" s="7"/>
      <c r="D8" s="8"/>
      <c r="E8" s="7"/>
      <c r="F8" s="8"/>
      <c r="G8" s="4"/>
      <c r="H8" s="5"/>
      <c r="I8" s="7"/>
      <c r="J8" s="8"/>
      <c r="K8" s="7"/>
      <c r="L8" s="8"/>
      <c r="M8" s="4"/>
      <c r="N8" s="5"/>
      <c r="O8" s="7">
        <v>33846</v>
      </c>
      <c r="P8" s="8" t="s">
        <v>130</v>
      </c>
      <c r="Q8" s="7">
        <v>34349</v>
      </c>
      <c r="R8" s="8" t="s">
        <v>115</v>
      </c>
    </row>
    <row r="9" spans="1:18" ht="116.25" customHeight="1">
      <c r="A9" s="4" t="s">
        <v>27</v>
      </c>
      <c r="B9" s="6" t="s">
        <v>28</v>
      </c>
      <c r="C9" s="7"/>
      <c r="D9" s="8"/>
      <c r="E9" s="7"/>
      <c r="F9" s="8"/>
      <c r="G9" s="4"/>
      <c r="H9" s="6"/>
      <c r="I9" s="7"/>
      <c r="J9" s="8"/>
      <c r="K9" s="7"/>
      <c r="L9" s="8"/>
      <c r="M9" s="4"/>
      <c r="N9" s="6"/>
      <c r="O9" s="7">
        <v>53841</v>
      </c>
      <c r="P9" s="8" t="s">
        <v>117</v>
      </c>
      <c r="Q9" s="7">
        <v>57006</v>
      </c>
      <c r="R9" s="8" t="s">
        <v>116</v>
      </c>
    </row>
    <row r="10" spans="1:18" ht="52.5" customHeight="1">
      <c r="A10" s="4" t="s">
        <v>29</v>
      </c>
      <c r="B10" s="6" t="s">
        <v>30</v>
      </c>
      <c r="C10" s="7"/>
      <c r="D10" s="8"/>
      <c r="E10" s="7"/>
      <c r="F10" s="8"/>
      <c r="G10" s="4"/>
      <c r="H10" s="6"/>
      <c r="I10" s="7"/>
      <c r="J10" s="8"/>
      <c r="K10" s="7"/>
      <c r="L10" s="8"/>
      <c r="M10" s="4"/>
      <c r="N10" s="6"/>
      <c r="O10" s="7">
        <v>6029</v>
      </c>
      <c r="P10" s="8" t="s">
        <v>118</v>
      </c>
      <c r="Q10" s="7">
        <v>6307</v>
      </c>
      <c r="R10" s="8" t="s">
        <v>119</v>
      </c>
    </row>
    <row r="11" spans="1:18" ht="89.25" customHeight="1">
      <c r="A11" s="4" t="s">
        <v>31</v>
      </c>
      <c r="B11" s="6" t="s">
        <v>32</v>
      </c>
      <c r="C11" s="7"/>
      <c r="D11" s="8"/>
      <c r="E11" s="7"/>
      <c r="F11" s="8"/>
      <c r="G11" s="4"/>
      <c r="H11" s="6"/>
      <c r="I11" s="7"/>
      <c r="J11" s="8"/>
      <c r="K11" s="7"/>
      <c r="L11" s="8"/>
      <c r="M11" s="4"/>
      <c r="N11" s="6"/>
      <c r="O11" s="7">
        <v>1632</v>
      </c>
      <c r="P11" s="8" t="s">
        <v>120</v>
      </c>
      <c r="Q11" s="7">
        <v>1632</v>
      </c>
      <c r="R11" s="8" t="s">
        <v>121</v>
      </c>
    </row>
    <row r="12" spans="1:18" ht="41.25" customHeight="1">
      <c r="A12" s="4" t="s">
        <v>33</v>
      </c>
      <c r="B12" s="6" t="s">
        <v>34</v>
      </c>
      <c r="C12" s="7"/>
      <c r="D12" s="8"/>
      <c r="E12" s="7"/>
      <c r="F12" s="8"/>
      <c r="G12" s="4"/>
      <c r="H12" s="6"/>
      <c r="I12" s="7"/>
      <c r="J12" s="8"/>
      <c r="K12" s="7"/>
      <c r="L12" s="8"/>
      <c r="M12" s="4"/>
      <c r="N12" s="6"/>
      <c r="O12" s="7">
        <v>5580</v>
      </c>
      <c r="P12" s="8" t="s">
        <v>122</v>
      </c>
      <c r="Q12" s="7">
        <v>5587</v>
      </c>
      <c r="R12" s="8" t="s">
        <v>113</v>
      </c>
    </row>
    <row r="13" spans="1:18" ht="12.75">
      <c r="A13" s="19" t="s">
        <v>35</v>
      </c>
      <c r="B13" s="21"/>
      <c r="C13" s="10">
        <f aca="true" t="shared" si="0" ref="C13:N13">C8+C9+C10+C11+C12</f>
        <v>0</v>
      </c>
      <c r="D13" s="10">
        <f t="shared" si="0"/>
        <v>0</v>
      </c>
      <c r="E13" s="10">
        <f t="shared" si="0"/>
        <v>0</v>
      </c>
      <c r="F13" s="10">
        <f t="shared" si="0"/>
        <v>0</v>
      </c>
      <c r="G13" s="10">
        <f t="shared" si="0"/>
        <v>0</v>
      </c>
      <c r="H13" s="10">
        <f t="shared" si="0"/>
        <v>0</v>
      </c>
      <c r="I13" s="10">
        <f t="shared" si="0"/>
        <v>0</v>
      </c>
      <c r="J13" s="10">
        <f t="shared" si="0"/>
        <v>0</v>
      </c>
      <c r="K13" s="10">
        <f t="shared" si="0"/>
        <v>0</v>
      </c>
      <c r="L13" s="10">
        <f t="shared" si="0"/>
        <v>0</v>
      </c>
      <c r="M13" s="10">
        <f t="shared" si="0"/>
        <v>0</v>
      </c>
      <c r="N13" s="10">
        <f t="shared" si="0"/>
        <v>0</v>
      </c>
      <c r="O13" s="10">
        <f>O8+O9+O10+O11+O12</f>
        <v>100928</v>
      </c>
      <c r="P13" s="10">
        <f>P8+P9+P10+P11+P12</f>
        <v>2873</v>
      </c>
      <c r="Q13" s="10">
        <f>Q8+Q9+Q10+Q11+Q12</f>
        <v>104881</v>
      </c>
      <c r="R13" s="10">
        <f>R8+R9+R10+R11+R12</f>
        <v>2755</v>
      </c>
    </row>
    <row r="14" spans="1:18" ht="12.75">
      <c r="A14" s="19" t="s">
        <v>36</v>
      </c>
      <c r="B14" s="20"/>
      <c r="C14" s="20"/>
      <c r="D14" s="20"/>
      <c r="E14" s="20"/>
      <c r="F14" s="21"/>
      <c r="G14" s="19"/>
      <c r="H14" s="20"/>
      <c r="I14" s="20"/>
      <c r="J14" s="20"/>
      <c r="K14" s="20"/>
      <c r="L14" s="21"/>
      <c r="M14" s="19"/>
      <c r="N14" s="20"/>
      <c r="O14" s="20"/>
      <c r="P14" s="20"/>
      <c r="Q14" s="20"/>
      <c r="R14" s="21"/>
    </row>
    <row r="15" spans="1:18" ht="25.5">
      <c r="A15" s="4" t="s">
        <v>37</v>
      </c>
      <c r="B15" s="6" t="s">
        <v>38</v>
      </c>
      <c r="C15" s="7"/>
      <c r="D15" s="8"/>
      <c r="E15" s="7"/>
      <c r="F15" s="8"/>
      <c r="G15" s="4"/>
      <c r="H15" s="6"/>
      <c r="I15" s="7"/>
      <c r="J15" s="8"/>
      <c r="K15" s="7"/>
      <c r="L15" s="8"/>
      <c r="M15" s="4"/>
      <c r="N15" s="6"/>
      <c r="O15" s="7">
        <v>8677</v>
      </c>
      <c r="P15" s="8" t="s">
        <v>89</v>
      </c>
      <c r="Q15" s="7">
        <v>9024</v>
      </c>
      <c r="R15" s="8" t="s">
        <v>90</v>
      </c>
    </row>
    <row r="16" spans="1:18" ht="51">
      <c r="A16" s="4" t="s">
        <v>39</v>
      </c>
      <c r="B16" s="6" t="s">
        <v>40</v>
      </c>
      <c r="C16" s="7"/>
      <c r="D16" s="8"/>
      <c r="E16" s="7"/>
      <c r="F16" s="8"/>
      <c r="G16" s="4"/>
      <c r="H16" s="6"/>
      <c r="I16" s="7"/>
      <c r="J16" s="8"/>
      <c r="K16" s="7"/>
      <c r="L16" s="8"/>
      <c r="M16" s="4"/>
      <c r="N16" s="6"/>
      <c r="O16" s="7">
        <v>3687</v>
      </c>
      <c r="P16" s="8" t="s">
        <v>91</v>
      </c>
      <c r="Q16" s="7">
        <v>4100</v>
      </c>
      <c r="R16" s="8" t="s">
        <v>92</v>
      </c>
    </row>
    <row r="17" spans="1:18" ht="63.75">
      <c r="A17" s="4" t="s">
        <v>41</v>
      </c>
      <c r="B17" s="6" t="s">
        <v>42</v>
      </c>
      <c r="C17" s="7"/>
      <c r="D17" s="8"/>
      <c r="E17" s="7"/>
      <c r="F17" s="8"/>
      <c r="G17" s="4"/>
      <c r="H17" s="6"/>
      <c r="I17" s="7"/>
      <c r="J17" s="8"/>
      <c r="K17" s="7"/>
      <c r="L17" s="8"/>
      <c r="M17" s="4"/>
      <c r="N17" s="6"/>
      <c r="O17" s="7">
        <v>702</v>
      </c>
      <c r="P17" s="8" t="s">
        <v>93</v>
      </c>
      <c r="Q17" s="7">
        <v>837</v>
      </c>
      <c r="R17" s="8" t="s">
        <v>94</v>
      </c>
    </row>
    <row r="18" spans="1:18" ht="51">
      <c r="A18" s="4" t="s">
        <v>43</v>
      </c>
      <c r="B18" s="6" t="s">
        <v>44</v>
      </c>
      <c r="C18" s="7"/>
      <c r="D18" s="8"/>
      <c r="E18" s="7"/>
      <c r="F18" s="8"/>
      <c r="G18" s="4"/>
      <c r="H18" s="6"/>
      <c r="I18" s="7"/>
      <c r="J18" s="8"/>
      <c r="K18" s="7"/>
      <c r="L18" s="8"/>
      <c r="M18" s="4"/>
      <c r="N18" s="6"/>
      <c r="O18" s="7">
        <v>3864</v>
      </c>
      <c r="P18" s="8" t="s">
        <v>95</v>
      </c>
      <c r="Q18" s="7">
        <v>4100</v>
      </c>
      <c r="R18" s="8" t="s">
        <v>96</v>
      </c>
    </row>
    <row r="19" spans="1:18" ht="12.75">
      <c r="A19" s="19" t="s">
        <v>45</v>
      </c>
      <c r="B19" s="21"/>
      <c r="C19" s="10">
        <f aca="true" t="shared" si="1" ref="C19:N19">C14+C15+C16+C17+C18</f>
        <v>0</v>
      </c>
      <c r="D19" s="10">
        <f t="shared" si="1"/>
        <v>0</v>
      </c>
      <c r="E19" s="10">
        <f t="shared" si="1"/>
        <v>0</v>
      </c>
      <c r="F19" s="10">
        <f t="shared" si="1"/>
        <v>0</v>
      </c>
      <c r="G19" s="10">
        <f t="shared" si="1"/>
        <v>0</v>
      </c>
      <c r="H19" s="10">
        <f t="shared" si="1"/>
        <v>0</v>
      </c>
      <c r="I19" s="10">
        <f t="shared" si="1"/>
        <v>0</v>
      </c>
      <c r="J19" s="10">
        <f t="shared" si="1"/>
        <v>0</v>
      </c>
      <c r="K19" s="10">
        <f t="shared" si="1"/>
        <v>0</v>
      </c>
      <c r="L19" s="10">
        <f t="shared" si="1"/>
        <v>0</v>
      </c>
      <c r="M19" s="10">
        <f t="shared" si="1"/>
        <v>0</v>
      </c>
      <c r="N19" s="10">
        <f t="shared" si="1"/>
        <v>0</v>
      </c>
      <c r="O19" s="10">
        <f>O14+O15+O16+O17+O18</f>
        <v>16930</v>
      </c>
      <c r="P19" s="10">
        <f>P14+P15+P16+P17+P18</f>
        <v>35697</v>
      </c>
      <c r="Q19" s="10">
        <f>Q14+Q15+Q16+Q17+Q18</f>
        <v>18061</v>
      </c>
      <c r="R19" s="10">
        <f>R14+R15+R16+R17+R18</f>
        <v>37100</v>
      </c>
    </row>
    <row r="20" spans="1:18" ht="12.75">
      <c r="A20" s="19" t="s">
        <v>46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1"/>
    </row>
    <row r="21" spans="1:18" ht="89.25">
      <c r="A21" s="4" t="s">
        <v>47</v>
      </c>
      <c r="B21" s="6" t="s">
        <v>48</v>
      </c>
      <c r="C21" s="7"/>
      <c r="D21" s="8"/>
      <c r="E21" s="7"/>
      <c r="F21" s="8"/>
      <c r="G21" s="4"/>
      <c r="H21" s="6"/>
      <c r="I21" s="7"/>
      <c r="J21" s="8"/>
      <c r="K21" s="7"/>
      <c r="L21" s="8"/>
      <c r="M21" s="4"/>
      <c r="N21" s="6"/>
      <c r="O21" s="7">
        <v>1904</v>
      </c>
      <c r="P21" s="8" t="s">
        <v>101</v>
      </c>
      <c r="Q21" s="7">
        <v>1904</v>
      </c>
      <c r="R21" s="8" t="s">
        <v>101</v>
      </c>
    </row>
    <row r="22" spans="1:18" ht="63.75">
      <c r="A22" s="4" t="s">
        <v>49</v>
      </c>
      <c r="B22" s="6" t="s">
        <v>50</v>
      </c>
      <c r="C22" s="7"/>
      <c r="D22" s="8"/>
      <c r="E22" s="7"/>
      <c r="F22" s="8"/>
      <c r="G22" s="4"/>
      <c r="H22" s="6"/>
      <c r="I22" s="7"/>
      <c r="J22" s="8"/>
      <c r="K22" s="7"/>
      <c r="L22" s="8"/>
      <c r="M22" s="4"/>
      <c r="N22" s="6"/>
      <c r="O22" s="7">
        <v>4662</v>
      </c>
      <c r="P22" s="8" t="s">
        <v>109</v>
      </c>
      <c r="Q22" s="7">
        <v>4664</v>
      </c>
      <c r="R22" s="8" t="s">
        <v>102</v>
      </c>
    </row>
    <row r="23" spans="1:18" ht="63.75">
      <c r="A23" s="4" t="s">
        <v>51</v>
      </c>
      <c r="B23" s="6" t="s">
        <v>52</v>
      </c>
      <c r="C23" s="7"/>
      <c r="D23" s="8"/>
      <c r="E23" s="7"/>
      <c r="F23" s="8"/>
      <c r="G23" s="4"/>
      <c r="H23" s="6"/>
      <c r="I23" s="7"/>
      <c r="J23" s="8"/>
      <c r="K23" s="7"/>
      <c r="L23" s="8"/>
      <c r="M23" s="4"/>
      <c r="N23" s="6"/>
      <c r="O23" s="7">
        <v>697</v>
      </c>
      <c r="P23" s="8" t="s">
        <v>110</v>
      </c>
      <c r="Q23" s="7">
        <v>700</v>
      </c>
      <c r="R23" s="8" t="s">
        <v>111</v>
      </c>
    </row>
    <row r="24" spans="1:18" ht="38.25">
      <c r="A24" s="4" t="s">
        <v>53</v>
      </c>
      <c r="B24" s="6" t="s">
        <v>54</v>
      </c>
      <c r="C24" s="7"/>
      <c r="D24" s="8"/>
      <c r="E24" s="7"/>
      <c r="F24" s="8"/>
      <c r="G24" s="4"/>
      <c r="H24" s="6"/>
      <c r="I24" s="7"/>
      <c r="J24" s="8"/>
      <c r="K24" s="7"/>
      <c r="L24" s="8"/>
      <c r="M24" s="4"/>
      <c r="N24" s="6"/>
      <c r="O24" s="16">
        <v>10956</v>
      </c>
      <c r="P24" s="8" t="s">
        <v>104</v>
      </c>
      <c r="Q24" s="7">
        <v>11094</v>
      </c>
      <c r="R24" s="8" t="s">
        <v>104</v>
      </c>
    </row>
    <row r="25" spans="1:18" ht="12.75">
      <c r="A25" s="22" t="s">
        <v>55</v>
      </c>
      <c r="B25" s="24"/>
      <c r="C25" s="10">
        <f aca="true" t="shared" si="2" ref="C25:N25">C20+C21+C22+C23+C24</f>
        <v>0</v>
      </c>
      <c r="D25" s="10">
        <f t="shared" si="2"/>
        <v>0</v>
      </c>
      <c r="E25" s="10">
        <f t="shared" si="2"/>
        <v>0</v>
      </c>
      <c r="F25" s="10">
        <f t="shared" si="2"/>
        <v>0</v>
      </c>
      <c r="G25" s="10">
        <f t="shared" si="2"/>
        <v>0</v>
      </c>
      <c r="H25" s="10">
        <f t="shared" si="2"/>
        <v>0</v>
      </c>
      <c r="I25" s="10">
        <f t="shared" si="2"/>
        <v>0</v>
      </c>
      <c r="J25" s="10">
        <f t="shared" si="2"/>
        <v>0</v>
      </c>
      <c r="K25" s="10">
        <f t="shared" si="2"/>
        <v>0</v>
      </c>
      <c r="L25" s="10">
        <f t="shared" si="2"/>
        <v>0</v>
      </c>
      <c r="M25" s="10">
        <f t="shared" si="2"/>
        <v>0</v>
      </c>
      <c r="N25" s="10">
        <f t="shared" si="2"/>
        <v>0</v>
      </c>
      <c r="O25" s="10">
        <f>O20+O21+O22+O23+O24</f>
        <v>18219</v>
      </c>
      <c r="P25" s="10">
        <f>P20+P21+P22+P23+P24</f>
        <v>11505</v>
      </c>
      <c r="Q25" s="10">
        <f>Q20+Q21+Q22+Q23+Q24</f>
        <v>18362</v>
      </c>
      <c r="R25" s="10">
        <f>R20+R21+R22+R23+R24</f>
        <v>11390</v>
      </c>
    </row>
    <row r="26" spans="1:18" ht="12.75">
      <c r="A26" s="22" t="s">
        <v>56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4"/>
    </row>
    <row r="27" spans="1:18" ht="63.75">
      <c r="A27" s="4" t="s">
        <v>57</v>
      </c>
      <c r="B27" s="12" t="s">
        <v>58</v>
      </c>
      <c r="C27" s="7"/>
      <c r="D27" s="3"/>
      <c r="E27" s="7"/>
      <c r="F27" s="3"/>
      <c r="G27" s="4"/>
      <c r="H27" s="12"/>
      <c r="I27" s="7"/>
      <c r="J27" s="3"/>
      <c r="K27" s="7"/>
      <c r="L27" s="3"/>
      <c r="M27" s="4"/>
      <c r="N27" s="12"/>
      <c r="O27" s="7">
        <v>1789</v>
      </c>
      <c r="P27" s="3">
        <v>906</v>
      </c>
      <c r="Q27" s="7">
        <v>1803</v>
      </c>
      <c r="R27" s="3">
        <v>900</v>
      </c>
    </row>
    <row r="28" spans="1:18" ht="51">
      <c r="A28" s="4" t="s">
        <v>59</v>
      </c>
      <c r="B28" s="12" t="s">
        <v>60</v>
      </c>
      <c r="C28" s="7"/>
      <c r="D28" s="3"/>
      <c r="E28" s="7"/>
      <c r="F28" s="3"/>
      <c r="G28" s="4"/>
      <c r="H28" s="12"/>
      <c r="I28" s="7"/>
      <c r="J28" s="3"/>
      <c r="K28" s="7"/>
      <c r="L28" s="3"/>
      <c r="M28" s="4"/>
      <c r="N28" s="12"/>
      <c r="O28" s="7">
        <v>414</v>
      </c>
      <c r="P28" s="3">
        <v>516</v>
      </c>
      <c r="Q28" s="7">
        <v>436</v>
      </c>
      <c r="R28" s="3">
        <v>500</v>
      </c>
    </row>
    <row r="29" spans="1:18" ht="25.5">
      <c r="A29" s="4" t="s">
        <v>61</v>
      </c>
      <c r="B29" s="12" t="s">
        <v>62</v>
      </c>
      <c r="C29" s="7"/>
      <c r="D29" s="3"/>
      <c r="E29" s="7"/>
      <c r="F29" s="3"/>
      <c r="G29" s="4"/>
      <c r="H29" s="12"/>
      <c r="I29" s="7"/>
      <c r="J29" s="3"/>
      <c r="K29" s="7"/>
      <c r="L29" s="3"/>
      <c r="M29" s="4"/>
      <c r="N29" s="12"/>
      <c r="O29" s="7">
        <v>286</v>
      </c>
      <c r="P29" s="3">
        <v>371</v>
      </c>
      <c r="Q29" s="7">
        <v>307</v>
      </c>
      <c r="R29" s="3">
        <v>350</v>
      </c>
    </row>
    <row r="30" spans="1:18" ht="12.75">
      <c r="A30" s="19" t="s">
        <v>63</v>
      </c>
      <c r="B30" s="21"/>
      <c r="C30" s="10">
        <f aca="true" t="shared" si="3" ref="C30:N30">C27+C28+C29</f>
        <v>0</v>
      </c>
      <c r="D30" s="10">
        <f t="shared" si="3"/>
        <v>0</v>
      </c>
      <c r="E30" s="10">
        <f t="shared" si="3"/>
        <v>0</v>
      </c>
      <c r="F30" s="10">
        <f t="shared" si="3"/>
        <v>0</v>
      </c>
      <c r="G30" s="10">
        <f t="shared" si="3"/>
        <v>0</v>
      </c>
      <c r="H30" s="10">
        <f t="shared" si="3"/>
        <v>0</v>
      </c>
      <c r="I30" s="10">
        <f t="shared" si="3"/>
        <v>0</v>
      </c>
      <c r="J30" s="10">
        <f t="shared" si="3"/>
        <v>0</v>
      </c>
      <c r="K30" s="10">
        <f t="shared" si="3"/>
        <v>0</v>
      </c>
      <c r="L30" s="10">
        <f t="shared" si="3"/>
        <v>0</v>
      </c>
      <c r="M30" s="10">
        <f t="shared" si="3"/>
        <v>0</v>
      </c>
      <c r="N30" s="10">
        <f t="shared" si="3"/>
        <v>0</v>
      </c>
      <c r="O30" s="10">
        <f>O27+O28+O29</f>
        <v>2489</v>
      </c>
      <c r="P30" s="10">
        <f>P27+P28+P29</f>
        <v>1793</v>
      </c>
      <c r="Q30" s="10">
        <f>Q27+Q28+Q29</f>
        <v>2546</v>
      </c>
      <c r="R30" s="10">
        <f>R27+R28+R29</f>
        <v>1750</v>
      </c>
    </row>
    <row r="31" spans="1:18" ht="12.75">
      <c r="A31" s="22" t="s">
        <v>64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4"/>
    </row>
    <row r="32" spans="1:18" ht="38.25">
      <c r="A32" s="6" t="s">
        <v>65</v>
      </c>
      <c r="B32" s="12" t="s">
        <v>66</v>
      </c>
      <c r="C32" s="7"/>
      <c r="D32" s="3"/>
      <c r="E32" s="7"/>
      <c r="F32" s="3"/>
      <c r="G32" s="6"/>
      <c r="H32" s="12"/>
      <c r="I32" s="7"/>
      <c r="J32" s="3"/>
      <c r="K32" s="7"/>
      <c r="L32" s="3"/>
      <c r="M32" s="6"/>
      <c r="N32" s="12"/>
      <c r="O32" s="7">
        <v>6372</v>
      </c>
      <c r="P32" s="3">
        <v>176192</v>
      </c>
      <c r="Q32" s="7">
        <v>6586</v>
      </c>
      <c r="R32" s="3">
        <v>180648</v>
      </c>
    </row>
    <row r="33" spans="1:18" ht="51">
      <c r="A33" s="6" t="s">
        <v>67</v>
      </c>
      <c r="B33" s="12" t="s">
        <v>114</v>
      </c>
      <c r="C33" s="7"/>
      <c r="D33" s="3"/>
      <c r="E33" s="7"/>
      <c r="F33" s="3"/>
      <c r="G33" s="6"/>
      <c r="H33" s="12"/>
      <c r="I33" s="7"/>
      <c r="J33" s="3"/>
      <c r="K33" s="7"/>
      <c r="L33" s="3"/>
      <c r="M33" s="6"/>
      <c r="N33" s="12"/>
      <c r="O33" s="7">
        <v>4320</v>
      </c>
      <c r="P33" s="3">
        <v>138894</v>
      </c>
      <c r="Q33" s="7">
        <v>4768</v>
      </c>
      <c r="R33" s="3">
        <v>140578</v>
      </c>
    </row>
    <row r="34" spans="1:18" ht="38.25">
      <c r="A34" s="6" t="s">
        <v>69</v>
      </c>
      <c r="B34" s="12" t="s">
        <v>70</v>
      </c>
      <c r="C34" s="7"/>
      <c r="D34" s="3"/>
      <c r="E34" s="7"/>
      <c r="F34" s="3"/>
      <c r="G34" s="6"/>
      <c r="H34" s="12"/>
      <c r="I34" s="7"/>
      <c r="J34" s="3"/>
      <c r="K34" s="7"/>
      <c r="L34" s="3"/>
      <c r="M34" s="6"/>
      <c r="N34" s="12"/>
      <c r="O34" s="7">
        <v>1011</v>
      </c>
      <c r="P34" s="3">
        <v>10336</v>
      </c>
      <c r="Q34" s="7">
        <v>982</v>
      </c>
      <c r="R34" s="3">
        <v>17026</v>
      </c>
    </row>
    <row r="35" spans="1:18" ht="25.5">
      <c r="A35" s="6" t="s">
        <v>71</v>
      </c>
      <c r="B35" s="12" t="s">
        <v>72</v>
      </c>
      <c r="C35" s="7"/>
      <c r="D35" s="3"/>
      <c r="E35" s="7"/>
      <c r="F35" s="3"/>
      <c r="G35" s="6"/>
      <c r="H35" s="12"/>
      <c r="I35" s="7"/>
      <c r="J35" s="3"/>
      <c r="K35" s="7"/>
      <c r="L35" s="3"/>
      <c r="M35" s="6"/>
      <c r="N35" s="12"/>
      <c r="O35" s="7">
        <v>1911</v>
      </c>
      <c r="P35" s="3">
        <v>13706</v>
      </c>
      <c r="Q35" s="7">
        <v>1645</v>
      </c>
      <c r="R35" s="3">
        <v>12893</v>
      </c>
    </row>
    <row r="36" spans="1:18" ht="12.75">
      <c r="A36" s="6" t="s">
        <v>73</v>
      </c>
      <c r="B36" s="12" t="s">
        <v>74</v>
      </c>
      <c r="C36" s="7"/>
      <c r="D36" s="3"/>
      <c r="E36" s="7"/>
      <c r="F36" s="3"/>
      <c r="G36" s="6"/>
      <c r="H36" s="12"/>
      <c r="I36" s="7"/>
      <c r="J36" s="3"/>
      <c r="K36" s="7"/>
      <c r="L36" s="3"/>
      <c r="M36" s="6"/>
      <c r="N36" s="12"/>
      <c r="O36" s="7">
        <v>784</v>
      </c>
      <c r="P36" s="3">
        <v>5131</v>
      </c>
      <c r="Q36" s="7">
        <v>797</v>
      </c>
      <c r="R36" s="3">
        <v>6191</v>
      </c>
    </row>
    <row r="37" spans="1:18" ht="12.75">
      <c r="A37" s="6" t="s">
        <v>75</v>
      </c>
      <c r="B37" s="12" t="s">
        <v>76</v>
      </c>
      <c r="C37" s="7"/>
      <c r="D37" s="3"/>
      <c r="E37" s="7"/>
      <c r="F37" s="3"/>
      <c r="G37" s="6"/>
      <c r="H37" s="12"/>
      <c r="I37" s="7"/>
      <c r="J37" s="3"/>
      <c r="K37" s="7"/>
      <c r="L37" s="3"/>
      <c r="M37" s="6"/>
      <c r="N37" s="12"/>
      <c r="O37" s="7">
        <v>1032</v>
      </c>
      <c r="P37" s="3">
        <v>1360</v>
      </c>
      <c r="Q37" s="7">
        <v>781</v>
      </c>
      <c r="R37" s="3">
        <v>1477</v>
      </c>
    </row>
    <row r="38" spans="1:18" ht="25.5">
      <c r="A38" s="6" t="s">
        <v>77</v>
      </c>
      <c r="B38" s="12" t="s">
        <v>78</v>
      </c>
      <c r="C38" s="7"/>
      <c r="D38" s="3"/>
      <c r="E38" s="7"/>
      <c r="F38" s="3"/>
      <c r="G38" s="6"/>
      <c r="H38" s="12"/>
      <c r="I38" s="7"/>
      <c r="J38" s="3"/>
      <c r="K38" s="7"/>
      <c r="L38" s="3"/>
      <c r="M38" s="6"/>
      <c r="N38" s="12"/>
      <c r="O38" s="7">
        <v>3045</v>
      </c>
      <c r="P38" s="3">
        <v>12455</v>
      </c>
      <c r="Q38" s="7">
        <v>3264</v>
      </c>
      <c r="R38" s="3">
        <v>10596</v>
      </c>
    </row>
    <row r="39" spans="1:18" ht="12.75">
      <c r="A39" s="22" t="s">
        <v>79</v>
      </c>
      <c r="B39" s="24"/>
      <c r="C39" s="10">
        <f aca="true" t="shared" si="4" ref="C39:N39">C32+C33+C34+C35+C36+C37+C38</f>
        <v>0</v>
      </c>
      <c r="D39" s="10">
        <f t="shared" si="4"/>
        <v>0</v>
      </c>
      <c r="E39" s="10">
        <f t="shared" si="4"/>
        <v>0</v>
      </c>
      <c r="F39" s="10">
        <f t="shared" si="4"/>
        <v>0</v>
      </c>
      <c r="G39" s="10">
        <f t="shared" si="4"/>
        <v>0</v>
      </c>
      <c r="H39" s="10">
        <f t="shared" si="4"/>
        <v>0</v>
      </c>
      <c r="I39" s="10">
        <f t="shared" si="4"/>
        <v>0</v>
      </c>
      <c r="J39" s="10">
        <f t="shared" si="4"/>
        <v>0</v>
      </c>
      <c r="K39" s="10">
        <f t="shared" si="4"/>
        <v>0</v>
      </c>
      <c r="L39" s="10">
        <f t="shared" si="4"/>
        <v>0</v>
      </c>
      <c r="M39" s="10">
        <f t="shared" si="4"/>
        <v>0</v>
      </c>
      <c r="N39" s="10">
        <f t="shared" si="4"/>
        <v>0</v>
      </c>
      <c r="O39" s="10">
        <f>O32+O33+O34+O35+O36+O37+O38</f>
        <v>18475</v>
      </c>
      <c r="P39" s="10">
        <f>P32+P33+P34+P35+P36+P37+P38</f>
        <v>358074</v>
      </c>
      <c r="Q39" s="10">
        <f>Q32+Q33+Q34+Q35+Q36+Q37+Q38</f>
        <v>18823</v>
      </c>
      <c r="R39" s="10">
        <f>R32+R33+R34+R35+R36+R37+R38</f>
        <v>369409</v>
      </c>
    </row>
    <row r="40" spans="1:18" ht="12.75">
      <c r="A40" s="22" t="s">
        <v>80</v>
      </c>
      <c r="B40" s="24"/>
      <c r="C40" s="10">
        <f aca="true" t="shared" si="5" ref="C40:N40">C13+C19+C25+C30+C39</f>
        <v>0</v>
      </c>
      <c r="D40" s="10">
        <f t="shared" si="5"/>
        <v>0</v>
      </c>
      <c r="E40" s="10">
        <f t="shared" si="5"/>
        <v>0</v>
      </c>
      <c r="F40" s="10">
        <f t="shared" si="5"/>
        <v>0</v>
      </c>
      <c r="G40" s="10">
        <f t="shared" si="5"/>
        <v>0</v>
      </c>
      <c r="H40" s="10">
        <f t="shared" si="5"/>
        <v>0</v>
      </c>
      <c r="I40" s="10">
        <f t="shared" si="5"/>
        <v>0</v>
      </c>
      <c r="J40" s="10">
        <f t="shared" si="5"/>
        <v>0</v>
      </c>
      <c r="K40" s="10">
        <f t="shared" si="5"/>
        <v>0</v>
      </c>
      <c r="L40" s="10">
        <f t="shared" si="5"/>
        <v>0</v>
      </c>
      <c r="M40" s="10">
        <f t="shared" si="5"/>
        <v>0</v>
      </c>
      <c r="N40" s="10">
        <f t="shared" si="5"/>
        <v>0</v>
      </c>
      <c r="O40" s="10">
        <f>O13+O19+O25+O30+O39</f>
        <v>157041</v>
      </c>
      <c r="P40" s="10">
        <f>P13+P19+P25+P30+P39</f>
        <v>409942</v>
      </c>
      <c r="Q40" s="10">
        <f>Q13+Q19+Q25+Q30+Q39</f>
        <v>162673</v>
      </c>
      <c r="R40" s="10">
        <f>R13+R19+R25+R30+R39</f>
        <v>422404</v>
      </c>
    </row>
    <row r="41" spans="1:18" ht="12.75">
      <c r="A41" s="1"/>
      <c r="B41" s="1"/>
      <c r="C41" s="3"/>
      <c r="D41" s="3"/>
      <c r="E41" s="3"/>
      <c r="F41" s="3"/>
      <c r="G41" s="1"/>
      <c r="H41" s="1"/>
      <c r="I41" s="3"/>
      <c r="J41" s="3"/>
      <c r="K41" s="3"/>
      <c r="L41" s="3"/>
      <c r="M41" s="1"/>
      <c r="N41" s="1"/>
      <c r="O41" s="3"/>
      <c r="P41" s="3"/>
      <c r="Q41" s="3"/>
      <c r="R41" s="3"/>
    </row>
  </sheetData>
  <mergeCells count="29">
    <mergeCell ref="A1:R1"/>
    <mergeCell ref="K4:N4"/>
    <mergeCell ref="O4:R4"/>
    <mergeCell ref="C5:D5"/>
    <mergeCell ref="E5:F5"/>
    <mergeCell ref="G5:H5"/>
    <mergeCell ref="I5:J5"/>
    <mergeCell ref="K5:L5"/>
    <mergeCell ref="C3:R3"/>
    <mergeCell ref="C4:F4"/>
    <mergeCell ref="G4:J4"/>
    <mergeCell ref="B3:B6"/>
    <mergeCell ref="A7:R7"/>
    <mergeCell ref="M5:N5"/>
    <mergeCell ref="O5:P5"/>
    <mergeCell ref="Q5:R5"/>
    <mergeCell ref="A3:A6"/>
    <mergeCell ref="A19:B19"/>
    <mergeCell ref="A20:R20"/>
    <mergeCell ref="A13:B13"/>
    <mergeCell ref="A14:F14"/>
    <mergeCell ref="G14:L14"/>
    <mergeCell ref="M14:R14"/>
    <mergeCell ref="A40:B40"/>
    <mergeCell ref="A30:B30"/>
    <mergeCell ref="A25:B25"/>
    <mergeCell ref="A26:R26"/>
    <mergeCell ref="A31:R31"/>
    <mergeCell ref="A39:B39"/>
  </mergeCells>
  <printOptions/>
  <pageMargins left="0.22" right="0.2" top="0.39" bottom="0.23" header="0.5" footer="0.5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30">
      <selection activeCell="C37" sqref="C37"/>
    </sheetView>
  </sheetViews>
  <sheetFormatPr defaultColWidth="9.00390625" defaultRowHeight="12.75"/>
  <cols>
    <col min="1" max="1" width="9.75390625" style="0" customWidth="1"/>
    <col min="2" max="2" width="25.75390625" style="0" customWidth="1"/>
    <col min="3" max="4" width="10.00390625" style="0" customWidth="1"/>
    <col min="5" max="5" width="10.375" style="0" customWidth="1"/>
    <col min="6" max="7" width="10.125" style="0" customWidth="1"/>
    <col min="8" max="8" width="9.875" style="0" customWidth="1"/>
    <col min="9" max="9" width="9.75390625" style="0" customWidth="1"/>
    <col min="10" max="10" width="10.00390625" style="0" customWidth="1"/>
    <col min="11" max="12" width="10.125" style="0" customWidth="1"/>
  </cols>
  <sheetData>
    <row r="1" spans="1:12" ht="24.75" customHeight="1">
      <c r="A1" s="37" t="s">
        <v>22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3" spans="1:12" ht="31.5" customHeight="1">
      <c r="A3" s="31" t="s">
        <v>3</v>
      </c>
      <c r="B3" s="31" t="s">
        <v>1</v>
      </c>
      <c r="C3" s="38" t="s">
        <v>19</v>
      </c>
      <c r="D3" s="39"/>
      <c r="E3" s="39"/>
      <c r="F3" s="39"/>
      <c r="G3" s="39" t="s">
        <v>21</v>
      </c>
      <c r="H3" s="39"/>
      <c r="I3" s="39"/>
      <c r="J3" s="39"/>
      <c r="K3" s="39"/>
      <c r="L3" s="42"/>
    </row>
    <row r="4" spans="1:12" ht="39.75" customHeight="1">
      <c r="A4" s="32"/>
      <c r="B4" s="32"/>
      <c r="C4" s="40"/>
      <c r="D4" s="41"/>
      <c r="E4" s="41"/>
      <c r="F4" s="41"/>
      <c r="G4" s="41"/>
      <c r="H4" s="41"/>
      <c r="I4" s="41"/>
      <c r="J4" s="41"/>
      <c r="K4" s="41"/>
      <c r="L4" s="43"/>
    </row>
    <row r="5" spans="1:12" ht="28.5" customHeight="1">
      <c r="A5" s="32"/>
      <c r="B5" s="32"/>
      <c r="C5" s="34" t="s">
        <v>20</v>
      </c>
      <c r="D5" s="36"/>
      <c r="E5" s="34" t="s">
        <v>16</v>
      </c>
      <c r="F5" s="36"/>
      <c r="G5" s="34" t="s">
        <v>6</v>
      </c>
      <c r="H5" s="36"/>
      <c r="I5" s="34" t="s">
        <v>97</v>
      </c>
      <c r="J5" s="36"/>
      <c r="K5" s="34" t="s">
        <v>98</v>
      </c>
      <c r="L5" s="36"/>
    </row>
    <row r="6" spans="1:12" ht="56.25">
      <c r="A6" s="33"/>
      <c r="B6" s="33"/>
      <c r="C6" s="2" t="s">
        <v>17</v>
      </c>
      <c r="D6" s="2" t="s">
        <v>18</v>
      </c>
      <c r="E6" s="2" t="s">
        <v>17</v>
      </c>
      <c r="F6" s="2" t="s">
        <v>18</v>
      </c>
      <c r="G6" s="2" t="s">
        <v>17</v>
      </c>
      <c r="H6" s="2" t="s">
        <v>18</v>
      </c>
      <c r="I6" s="2" t="s">
        <v>17</v>
      </c>
      <c r="J6" s="2" t="s">
        <v>18</v>
      </c>
      <c r="K6" s="2" t="s">
        <v>17</v>
      </c>
      <c r="L6" s="2" t="s">
        <v>18</v>
      </c>
    </row>
    <row r="7" spans="1:12" ht="12.75" customHeight="1">
      <c r="A7" s="28" t="s">
        <v>24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30"/>
    </row>
    <row r="8" spans="1:12" ht="39.75" customHeight="1">
      <c r="A8" s="4" t="s">
        <v>25</v>
      </c>
      <c r="B8" s="5" t="s">
        <v>26</v>
      </c>
      <c r="C8" s="7">
        <v>33846</v>
      </c>
      <c r="D8" s="8" t="s">
        <v>130</v>
      </c>
      <c r="E8" s="7">
        <v>34349</v>
      </c>
      <c r="F8" s="8" t="s">
        <v>115</v>
      </c>
      <c r="G8" s="13" t="s">
        <v>129</v>
      </c>
      <c r="H8" s="13">
        <v>526</v>
      </c>
      <c r="I8" s="13">
        <v>40183</v>
      </c>
      <c r="J8" s="13">
        <v>503</v>
      </c>
      <c r="K8" s="13">
        <v>39533</v>
      </c>
      <c r="L8" s="13">
        <v>514</v>
      </c>
    </row>
    <row r="9" spans="1:12" ht="140.25" customHeight="1">
      <c r="A9" s="4" t="s">
        <v>27</v>
      </c>
      <c r="B9" s="6" t="s">
        <v>28</v>
      </c>
      <c r="C9" s="7">
        <v>53841</v>
      </c>
      <c r="D9" s="8" t="s">
        <v>117</v>
      </c>
      <c r="E9" s="7">
        <v>57006</v>
      </c>
      <c r="F9" s="8" t="s">
        <v>116</v>
      </c>
      <c r="G9" s="13">
        <v>64380</v>
      </c>
      <c r="H9" s="13">
        <v>970</v>
      </c>
      <c r="I9" s="13">
        <v>64596</v>
      </c>
      <c r="J9" s="13">
        <v>953</v>
      </c>
      <c r="K9" s="13">
        <v>64735</v>
      </c>
      <c r="L9" s="13">
        <v>962</v>
      </c>
    </row>
    <row r="10" spans="1:12" ht="64.5" customHeight="1">
      <c r="A10" s="4" t="s">
        <v>29</v>
      </c>
      <c r="B10" s="6" t="s">
        <v>30</v>
      </c>
      <c r="C10" s="7">
        <v>6029</v>
      </c>
      <c r="D10" s="8" t="s">
        <v>118</v>
      </c>
      <c r="E10" s="7">
        <v>6307</v>
      </c>
      <c r="F10" s="8" t="s">
        <v>119</v>
      </c>
      <c r="G10" s="13">
        <v>7279</v>
      </c>
      <c r="H10" s="13">
        <v>625</v>
      </c>
      <c r="I10" s="13">
        <v>7351</v>
      </c>
      <c r="J10" s="13">
        <v>639</v>
      </c>
      <c r="K10" s="13">
        <v>7424</v>
      </c>
      <c r="L10" s="13">
        <v>639</v>
      </c>
    </row>
    <row r="11" spans="1:12" ht="119.25" customHeight="1">
      <c r="A11" s="4" t="s">
        <v>31</v>
      </c>
      <c r="B11" s="6" t="s">
        <v>32</v>
      </c>
      <c r="C11" s="7">
        <v>1632</v>
      </c>
      <c r="D11" s="8" t="s">
        <v>120</v>
      </c>
      <c r="E11" s="7">
        <v>1632</v>
      </c>
      <c r="F11" s="8" t="s">
        <v>121</v>
      </c>
      <c r="G11" s="13">
        <v>1632</v>
      </c>
      <c r="H11" s="13">
        <v>820</v>
      </c>
      <c r="I11" s="13">
        <v>1685</v>
      </c>
      <c r="J11" s="13">
        <v>820</v>
      </c>
      <c r="K11" s="13">
        <v>1734</v>
      </c>
      <c r="L11" s="13">
        <v>820</v>
      </c>
    </row>
    <row r="12" spans="1:12" ht="54.75" customHeight="1">
      <c r="A12" s="4" t="s">
        <v>33</v>
      </c>
      <c r="B12" s="6" t="s">
        <v>34</v>
      </c>
      <c r="C12" s="7">
        <v>5580</v>
      </c>
      <c r="D12" s="8" t="s">
        <v>122</v>
      </c>
      <c r="E12" s="7">
        <v>5587</v>
      </c>
      <c r="F12" s="8" t="s">
        <v>113</v>
      </c>
      <c r="G12" s="8" t="s">
        <v>133</v>
      </c>
      <c r="H12" s="13">
        <v>13</v>
      </c>
      <c r="I12" s="15" t="s">
        <v>134</v>
      </c>
      <c r="J12" s="13">
        <v>13</v>
      </c>
      <c r="K12" s="7">
        <v>5623</v>
      </c>
      <c r="L12" s="13">
        <v>13</v>
      </c>
    </row>
    <row r="13" spans="1:12" ht="12.75">
      <c r="A13" s="19" t="s">
        <v>35</v>
      </c>
      <c r="B13" s="21"/>
      <c r="C13" s="10">
        <f>C8+C9+C10+C11+C12</f>
        <v>100928</v>
      </c>
      <c r="D13" s="10">
        <f aca="true" t="shared" si="0" ref="D13:L13">D8+D9+D10+D11+D12</f>
        <v>2873</v>
      </c>
      <c r="E13" s="10">
        <f t="shared" si="0"/>
        <v>104881</v>
      </c>
      <c r="F13" s="10">
        <f t="shared" si="0"/>
        <v>2755</v>
      </c>
      <c r="G13" s="10">
        <f t="shared" si="0"/>
        <v>118935</v>
      </c>
      <c r="H13" s="10">
        <f t="shared" si="0"/>
        <v>2954</v>
      </c>
      <c r="I13" s="10">
        <f t="shared" si="0"/>
        <v>119438</v>
      </c>
      <c r="J13" s="10">
        <f t="shared" si="0"/>
        <v>2928</v>
      </c>
      <c r="K13" s="10">
        <f t="shared" si="0"/>
        <v>119049</v>
      </c>
      <c r="L13" s="10">
        <f t="shared" si="0"/>
        <v>2948</v>
      </c>
    </row>
    <row r="14" spans="1:12" ht="12.75">
      <c r="A14" s="19" t="s">
        <v>36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</row>
    <row r="15" spans="1:12" ht="45.75" customHeight="1">
      <c r="A15" s="4" t="s">
        <v>37</v>
      </c>
      <c r="B15" s="6" t="s">
        <v>38</v>
      </c>
      <c r="C15" s="7">
        <v>8677</v>
      </c>
      <c r="D15" s="8" t="s">
        <v>89</v>
      </c>
      <c r="E15" s="7">
        <v>9024</v>
      </c>
      <c r="F15" s="8" t="s">
        <v>90</v>
      </c>
      <c r="G15" s="7">
        <v>9381</v>
      </c>
      <c r="H15" s="13">
        <v>31360</v>
      </c>
      <c r="I15" s="8" t="s">
        <v>81</v>
      </c>
      <c r="J15" s="13">
        <v>31360</v>
      </c>
      <c r="K15" s="7">
        <v>11104</v>
      </c>
      <c r="L15" s="13">
        <v>31360</v>
      </c>
    </row>
    <row r="16" spans="1:12" ht="53.25" customHeight="1">
      <c r="A16" s="4" t="s">
        <v>39</v>
      </c>
      <c r="B16" s="6" t="s">
        <v>40</v>
      </c>
      <c r="C16" s="7">
        <v>3687</v>
      </c>
      <c r="D16" s="8" t="s">
        <v>91</v>
      </c>
      <c r="E16" s="7">
        <v>4100</v>
      </c>
      <c r="F16" s="8" t="s">
        <v>92</v>
      </c>
      <c r="G16" s="7">
        <v>3749</v>
      </c>
      <c r="H16" s="13">
        <v>1350</v>
      </c>
      <c r="I16" s="8" t="s">
        <v>82</v>
      </c>
      <c r="J16" s="13">
        <v>1350</v>
      </c>
      <c r="K16" s="7">
        <v>4444</v>
      </c>
      <c r="L16" s="13">
        <v>1350</v>
      </c>
    </row>
    <row r="17" spans="1:12" ht="61.5" customHeight="1">
      <c r="A17" s="4" t="s">
        <v>41</v>
      </c>
      <c r="B17" s="6" t="s">
        <v>42</v>
      </c>
      <c r="C17" s="7">
        <v>702</v>
      </c>
      <c r="D17" s="8" t="s">
        <v>93</v>
      </c>
      <c r="E17" s="7">
        <v>837</v>
      </c>
      <c r="F17" s="8" t="s">
        <v>94</v>
      </c>
      <c r="G17" s="7">
        <v>1029</v>
      </c>
      <c r="H17" s="13">
        <v>0</v>
      </c>
      <c r="I17" s="8" t="s">
        <v>83</v>
      </c>
      <c r="J17" s="13">
        <v>0</v>
      </c>
      <c r="K17" s="7">
        <v>1218</v>
      </c>
      <c r="L17" s="13">
        <v>0</v>
      </c>
    </row>
    <row r="18" spans="1:12" ht="53.25" customHeight="1">
      <c r="A18" s="4" t="s">
        <v>43</v>
      </c>
      <c r="B18" s="6" t="s">
        <v>44</v>
      </c>
      <c r="C18" s="7">
        <v>3864</v>
      </c>
      <c r="D18" s="8" t="s">
        <v>95</v>
      </c>
      <c r="E18" s="7">
        <v>4100</v>
      </c>
      <c r="F18" s="8" t="s">
        <v>96</v>
      </c>
      <c r="G18" s="7">
        <v>4558</v>
      </c>
      <c r="H18" s="13">
        <v>3150</v>
      </c>
      <c r="I18" s="8" t="s">
        <v>84</v>
      </c>
      <c r="J18" s="13">
        <v>3150</v>
      </c>
      <c r="K18" s="7">
        <v>5394</v>
      </c>
      <c r="L18" s="13">
        <v>3150</v>
      </c>
    </row>
    <row r="19" spans="1:12" ht="12.75">
      <c r="A19" s="19" t="s">
        <v>45</v>
      </c>
      <c r="B19" s="21"/>
      <c r="C19" s="10">
        <f>C14+C15+C16+C17+C18</f>
        <v>16930</v>
      </c>
      <c r="D19" s="10">
        <f>D14+D15+D16+D17+D18</f>
        <v>35697</v>
      </c>
      <c r="E19" s="10">
        <f>E14+E15+E16+E17+E18</f>
        <v>18061</v>
      </c>
      <c r="F19" s="10">
        <f>F14+F15+F16+F17+F18</f>
        <v>37100</v>
      </c>
      <c r="G19" s="10">
        <f>G14+G15+G16+G17+G18</f>
        <v>18717</v>
      </c>
      <c r="H19" s="10">
        <f>H14+H15+H16+H17+H18</f>
        <v>35860</v>
      </c>
      <c r="I19" s="10">
        <f>I14+I15+I16+I17+I18</f>
        <v>20142</v>
      </c>
      <c r="J19" s="10">
        <f>J14+J15+J16+J17+J18</f>
        <v>35860</v>
      </c>
      <c r="K19" s="10">
        <f>K14+K15+K16+K17+K18</f>
        <v>22160</v>
      </c>
      <c r="L19" s="10">
        <f>L14+L15+L16+L17+L18</f>
        <v>35860</v>
      </c>
    </row>
    <row r="20" spans="1:12" ht="12.75">
      <c r="A20" s="19" t="s">
        <v>46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</row>
    <row r="21" spans="1:12" ht="107.25" customHeight="1">
      <c r="A21" s="4" t="s">
        <v>47</v>
      </c>
      <c r="B21" s="6" t="s">
        <v>48</v>
      </c>
      <c r="C21" s="7">
        <v>1904</v>
      </c>
      <c r="D21" s="8" t="s">
        <v>101</v>
      </c>
      <c r="E21" s="7">
        <v>1904</v>
      </c>
      <c r="F21" s="8" t="s">
        <v>101</v>
      </c>
      <c r="G21" s="7">
        <v>1742</v>
      </c>
      <c r="H21" s="8" t="s">
        <v>101</v>
      </c>
      <c r="I21" s="8" t="s">
        <v>105</v>
      </c>
      <c r="J21" s="8" t="s">
        <v>101</v>
      </c>
      <c r="K21" s="7">
        <v>1834</v>
      </c>
      <c r="L21" s="8" t="s">
        <v>101</v>
      </c>
    </row>
    <row r="22" spans="1:12" ht="63" customHeight="1">
      <c r="A22" s="4" t="s">
        <v>49</v>
      </c>
      <c r="B22" s="6" t="s">
        <v>50</v>
      </c>
      <c r="C22" s="7">
        <v>4662</v>
      </c>
      <c r="D22" s="8" t="s">
        <v>109</v>
      </c>
      <c r="E22" s="7">
        <v>4664</v>
      </c>
      <c r="F22" s="8" t="s">
        <v>102</v>
      </c>
      <c r="G22" s="7">
        <v>4997</v>
      </c>
      <c r="H22" s="8" t="s">
        <v>102</v>
      </c>
      <c r="I22" s="8" t="s">
        <v>106</v>
      </c>
      <c r="J22" s="8" t="s">
        <v>102</v>
      </c>
      <c r="K22" s="7">
        <v>5417</v>
      </c>
      <c r="L22" s="8" t="s">
        <v>102</v>
      </c>
    </row>
    <row r="23" spans="1:12" ht="66.75" customHeight="1">
      <c r="A23" s="4" t="s">
        <v>51</v>
      </c>
      <c r="B23" s="6" t="s">
        <v>52</v>
      </c>
      <c r="C23" s="7">
        <v>697</v>
      </c>
      <c r="D23" s="8" t="s">
        <v>110</v>
      </c>
      <c r="E23" s="7">
        <v>700</v>
      </c>
      <c r="F23" s="8" t="s">
        <v>111</v>
      </c>
      <c r="G23" s="7">
        <v>912</v>
      </c>
      <c r="H23" s="8" t="s">
        <v>103</v>
      </c>
      <c r="I23" s="8" t="s">
        <v>107</v>
      </c>
      <c r="J23" s="8" t="s">
        <v>103</v>
      </c>
      <c r="K23" s="7">
        <v>850</v>
      </c>
      <c r="L23" s="8" t="s">
        <v>103</v>
      </c>
    </row>
    <row r="24" spans="1:12" ht="42.75" customHeight="1">
      <c r="A24" s="4" t="s">
        <v>53</v>
      </c>
      <c r="B24" s="6" t="s">
        <v>54</v>
      </c>
      <c r="C24" s="16">
        <v>10956</v>
      </c>
      <c r="D24" s="8" t="s">
        <v>104</v>
      </c>
      <c r="E24" s="7">
        <v>11094</v>
      </c>
      <c r="F24" s="8" t="s">
        <v>104</v>
      </c>
      <c r="G24" s="7">
        <v>11266</v>
      </c>
      <c r="H24" s="8" t="s">
        <v>104</v>
      </c>
      <c r="I24" s="8" t="s">
        <v>108</v>
      </c>
      <c r="J24" s="8" t="s">
        <v>104</v>
      </c>
      <c r="K24" s="7">
        <v>10770</v>
      </c>
      <c r="L24" s="8" t="s">
        <v>104</v>
      </c>
    </row>
    <row r="25" spans="1:12" ht="12.75">
      <c r="A25" s="22" t="s">
        <v>55</v>
      </c>
      <c r="B25" s="24"/>
      <c r="C25" s="10">
        <f>C20+C21+C22+C23+C24</f>
        <v>18219</v>
      </c>
      <c r="D25" s="10">
        <f aca="true" t="shared" si="1" ref="D25:L25">D20+D21+D22+D23+D24</f>
        <v>11505</v>
      </c>
      <c r="E25" s="10">
        <f t="shared" si="1"/>
        <v>18362</v>
      </c>
      <c r="F25" s="10">
        <f t="shared" si="1"/>
        <v>11390</v>
      </c>
      <c r="G25" s="10">
        <f t="shared" si="1"/>
        <v>18917</v>
      </c>
      <c r="H25" s="10">
        <f t="shared" si="1"/>
        <v>11490</v>
      </c>
      <c r="I25" s="10">
        <f t="shared" si="1"/>
        <v>17174</v>
      </c>
      <c r="J25" s="10">
        <f t="shared" si="1"/>
        <v>11490</v>
      </c>
      <c r="K25" s="10">
        <f t="shared" si="1"/>
        <v>18871</v>
      </c>
      <c r="L25" s="10">
        <f t="shared" si="1"/>
        <v>11490</v>
      </c>
    </row>
    <row r="26" spans="1:12" ht="12.75">
      <c r="A26" s="22" t="s">
        <v>56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</row>
    <row r="27" spans="1:12" ht="73.5" customHeight="1">
      <c r="A27" s="4" t="s">
        <v>57</v>
      </c>
      <c r="B27" s="12" t="s">
        <v>58</v>
      </c>
      <c r="C27" s="7">
        <v>1789</v>
      </c>
      <c r="D27" s="3">
        <v>906</v>
      </c>
      <c r="E27" s="7">
        <v>1803</v>
      </c>
      <c r="F27" s="3">
        <v>900</v>
      </c>
      <c r="G27" s="7">
        <v>2025</v>
      </c>
      <c r="H27" s="3">
        <v>852</v>
      </c>
      <c r="I27" s="3">
        <v>2430</v>
      </c>
      <c r="J27" s="7">
        <v>870</v>
      </c>
      <c r="K27" s="7">
        <v>2916</v>
      </c>
      <c r="L27" s="3">
        <v>900</v>
      </c>
    </row>
    <row r="28" spans="1:12" ht="56.25" customHeight="1">
      <c r="A28" s="4" t="s">
        <v>59</v>
      </c>
      <c r="B28" s="12" t="s">
        <v>60</v>
      </c>
      <c r="C28" s="7">
        <v>414</v>
      </c>
      <c r="D28" s="3">
        <v>516</v>
      </c>
      <c r="E28" s="7">
        <v>436</v>
      </c>
      <c r="F28" s="3">
        <v>500</v>
      </c>
      <c r="G28" s="7">
        <v>410</v>
      </c>
      <c r="H28" s="3">
        <v>360</v>
      </c>
      <c r="I28" s="3">
        <v>492</v>
      </c>
      <c r="J28" s="7">
        <v>370</v>
      </c>
      <c r="K28" s="7">
        <v>590</v>
      </c>
      <c r="L28" s="3">
        <v>380</v>
      </c>
    </row>
    <row r="29" spans="1:12" ht="37.5" customHeight="1">
      <c r="A29" s="4" t="s">
        <v>61</v>
      </c>
      <c r="B29" s="12" t="s">
        <v>62</v>
      </c>
      <c r="C29" s="7">
        <v>286</v>
      </c>
      <c r="D29" s="3">
        <v>371</v>
      </c>
      <c r="E29" s="7">
        <v>307</v>
      </c>
      <c r="F29" s="3">
        <v>350</v>
      </c>
      <c r="G29" s="7">
        <v>481</v>
      </c>
      <c r="H29" s="3">
        <v>280</v>
      </c>
      <c r="I29" s="3">
        <v>577</v>
      </c>
      <c r="J29" s="7">
        <v>300</v>
      </c>
      <c r="K29" s="7">
        <v>692</v>
      </c>
      <c r="L29" s="3">
        <v>310</v>
      </c>
    </row>
    <row r="30" spans="1:12" ht="12.75">
      <c r="A30" s="19" t="s">
        <v>63</v>
      </c>
      <c r="B30" s="21"/>
      <c r="C30" s="10">
        <f>C27+C28+C29</f>
        <v>2489</v>
      </c>
      <c r="D30" s="10">
        <f aca="true" t="shared" si="2" ref="D30:L30">D27+D28+D29</f>
        <v>1793</v>
      </c>
      <c r="E30" s="10">
        <f t="shared" si="2"/>
        <v>2546</v>
      </c>
      <c r="F30" s="10">
        <f t="shared" si="2"/>
        <v>1750</v>
      </c>
      <c r="G30" s="10">
        <f t="shared" si="2"/>
        <v>2916</v>
      </c>
      <c r="H30" s="10">
        <f t="shared" si="2"/>
        <v>1492</v>
      </c>
      <c r="I30" s="10">
        <f t="shared" si="2"/>
        <v>3499</v>
      </c>
      <c r="J30" s="10">
        <f t="shared" si="2"/>
        <v>1540</v>
      </c>
      <c r="K30" s="10">
        <f t="shared" si="2"/>
        <v>4198</v>
      </c>
      <c r="L30" s="10">
        <f t="shared" si="2"/>
        <v>1590</v>
      </c>
    </row>
    <row r="31" spans="1:12" ht="12.75">
      <c r="A31" s="22" t="s">
        <v>64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1:12" ht="43.5" customHeight="1">
      <c r="A32" s="6" t="s">
        <v>65</v>
      </c>
      <c r="B32" s="12" t="s">
        <v>66</v>
      </c>
      <c r="C32" s="7">
        <v>6372</v>
      </c>
      <c r="D32" s="3">
        <v>176192</v>
      </c>
      <c r="E32" s="7">
        <v>6586</v>
      </c>
      <c r="F32" s="3">
        <v>180648</v>
      </c>
      <c r="G32" s="13">
        <v>6586</v>
      </c>
      <c r="H32" s="17">
        <v>180648</v>
      </c>
      <c r="I32" s="13">
        <v>7118</v>
      </c>
      <c r="J32" s="3">
        <v>172800</v>
      </c>
      <c r="K32" s="13">
        <v>7118</v>
      </c>
      <c r="L32" s="15" t="s">
        <v>123</v>
      </c>
    </row>
    <row r="33" spans="1:12" ht="66" customHeight="1">
      <c r="A33" s="6" t="s">
        <v>67</v>
      </c>
      <c r="B33" s="12" t="s">
        <v>68</v>
      </c>
      <c r="C33" s="7">
        <v>4320</v>
      </c>
      <c r="D33" s="3">
        <v>138894</v>
      </c>
      <c r="E33" s="7">
        <v>4768</v>
      </c>
      <c r="F33" s="3">
        <v>140578</v>
      </c>
      <c r="G33" s="13">
        <v>4768</v>
      </c>
      <c r="H33" s="17">
        <v>140578</v>
      </c>
      <c r="I33" s="13">
        <v>4977</v>
      </c>
      <c r="J33" s="3">
        <v>86400</v>
      </c>
      <c r="K33" s="13">
        <v>4977</v>
      </c>
      <c r="L33" s="15" t="s">
        <v>124</v>
      </c>
    </row>
    <row r="34" spans="1:12" ht="42.75" customHeight="1">
      <c r="A34" s="6" t="s">
        <v>69</v>
      </c>
      <c r="B34" s="12" t="s">
        <v>70</v>
      </c>
      <c r="C34" s="7">
        <v>1011</v>
      </c>
      <c r="D34" s="3">
        <v>10336</v>
      </c>
      <c r="E34" s="7">
        <v>982</v>
      </c>
      <c r="F34" s="3">
        <v>17026</v>
      </c>
      <c r="G34" s="13">
        <v>982</v>
      </c>
      <c r="H34" s="17">
        <v>17026</v>
      </c>
      <c r="I34" s="13">
        <v>1083</v>
      </c>
      <c r="J34" s="3">
        <v>8640</v>
      </c>
      <c r="K34" s="13">
        <v>1083</v>
      </c>
      <c r="L34" s="15" t="s">
        <v>125</v>
      </c>
    </row>
    <row r="35" spans="1:12" ht="32.25" customHeight="1">
      <c r="A35" s="6" t="s">
        <v>71</v>
      </c>
      <c r="B35" s="12" t="s">
        <v>72</v>
      </c>
      <c r="C35" s="7">
        <v>1911</v>
      </c>
      <c r="D35" s="3">
        <v>13706</v>
      </c>
      <c r="E35" s="7">
        <v>1645</v>
      </c>
      <c r="F35" s="3">
        <v>12893</v>
      </c>
      <c r="G35" s="13">
        <v>1645</v>
      </c>
      <c r="H35" s="17">
        <v>12893</v>
      </c>
      <c r="I35" s="13">
        <v>1826</v>
      </c>
      <c r="J35" s="3">
        <v>8000</v>
      </c>
      <c r="K35" s="13">
        <v>1826</v>
      </c>
      <c r="L35" s="15" t="s">
        <v>126</v>
      </c>
    </row>
    <row r="36" spans="1:12" ht="21.75" customHeight="1">
      <c r="A36" s="6" t="s">
        <v>73</v>
      </c>
      <c r="B36" s="12" t="s">
        <v>74</v>
      </c>
      <c r="C36" s="7">
        <v>784</v>
      </c>
      <c r="D36" s="3">
        <v>5131</v>
      </c>
      <c r="E36" s="7">
        <v>797</v>
      </c>
      <c r="F36" s="3">
        <v>6191</v>
      </c>
      <c r="G36" s="13">
        <v>797</v>
      </c>
      <c r="H36" s="17">
        <v>6191</v>
      </c>
      <c r="I36" s="13">
        <v>1173</v>
      </c>
      <c r="J36" s="3">
        <v>3000</v>
      </c>
      <c r="K36" s="13">
        <v>1173</v>
      </c>
      <c r="L36" s="15" t="s">
        <v>127</v>
      </c>
    </row>
    <row r="37" spans="1:12" ht="21.75" customHeight="1">
      <c r="A37" s="6" t="s">
        <v>75</v>
      </c>
      <c r="B37" s="12" t="s">
        <v>76</v>
      </c>
      <c r="C37" s="7">
        <v>1032</v>
      </c>
      <c r="D37" s="3">
        <v>1360</v>
      </c>
      <c r="E37" s="7">
        <v>781</v>
      </c>
      <c r="F37" s="3">
        <v>1477</v>
      </c>
      <c r="G37" s="13">
        <v>781</v>
      </c>
      <c r="H37" s="17">
        <v>1477</v>
      </c>
      <c r="I37" s="13">
        <v>1056</v>
      </c>
      <c r="J37" s="3">
        <v>600</v>
      </c>
      <c r="K37" s="13">
        <v>1056</v>
      </c>
      <c r="L37" s="15" t="s">
        <v>111</v>
      </c>
    </row>
    <row r="38" spans="1:12" ht="30.75" customHeight="1">
      <c r="A38" s="6" t="s">
        <v>77</v>
      </c>
      <c r="B38" s="12" t="s">
        <v>78</v>
      </c>
      <c r="C38" s="7">
        <v>3045</v>
      </c>
      <c r="D38" s="3">
        <v>12455</v>
      </c>
      <c r="E38" s="7">
        <v>3264</v>
      </c>
      <c r="F38" s="3">
        <v>10596</v>
      </c>
      <c r="G38" s="13">
        <v>3264</v>
      </c>
      <c r="H38" s="17">
        <v>10596</v>
      </c>
      <c r="I38" s="13">
        <v>3723</v>
      </c>
      <c r="J38" s="3">
        <v>7200</v>
      </c>
      <c r="K38" s="13">
        <v>3723</v>
      </c>
      <c r="L38" s="15" t="s">
        <v>128</v>
      </c>
    </row>
    <row r="39" spans="1:12" ht="12.75">
      <c r="A39" s="22" t="s">
        <v>79</v>
      </c>
      <c r="B39" s="24"/>
      <c r="C39" s="10">
        <f>C32+C33+C34+C35+C36+C37+C38</f>
        <v>18475</v>
      </c>
      <c r="D39" s="10">
        <f aca="true" t="shared" si="3" ref="D39:L39">D32+D33+D34+D35+D36+D37+D38</f>
        <v>358074</v>
      </c>
      <c r="E39" s="10">
        <f t="shared" si="3"/>
        <v>18823</v>
      </c>
      <c r="F39" s="10">
        <f t="shared" si="3"/>
        <v>369409</v>
      </c>
      <c r="G39" s="10">
        <f t="shared" si="3"/>
        <v>18823</v>
      </c>
      <c r="H39" s="10">
        <f t="shared" si="3"/>
        <v>369409</v>
      </c>
      <c r="I39" s="10">
        <f t="shared" si="3"/>
        <v>20956</v>
      </c>
      <c r="J39" s="10">
        <f t="shared" si="3"/>
        <v>286640</v>
      </c>
      <c r="K39" s="10">
        <f t="shared" si="3"/>
        <v>20956</v>
      </c>
      <c r="L39" s="10">
        <f t="shared" si="3"/>
        <v>286640</v>
      </c>
    </row>
    <row r="40" spans="1:12" ht="12.75">
      <c r="A40" s="22" t="s">
        <v>80</v>
      </c>
      <c r="B40" s="24"/>
      <c r="C40" s="10">
        <f>C13+C19+C25+C30+C39</f>
        <v>157041</v>
      </c>
      <c r="D40" s="10">
        <f aca="true" t="shared" si="4" ref="D40:L40">D13+D19+D25+D30+D39</f>
        <v>409942</v>
      </c>
      <c r="E40" s="10">
        <f t="shared" si="4"/>
        <v>162673</v>
      </c>
      <c r="F40" s="10">
        <f t="shared" si="4"/>
        <v>422404</v>
      </c>
      <c r="G40" s="10">
        <f t="shared" si="4"/>
        <v>178308</v>
      </c>
      <c r="H40" s="10">
        <f t="shared" si="4"/>
        <v>421205</v>
      </c>
      <c r="I40" s="10">
        <f t="shared" si="4"/>
        <v>181209</v>
      </c>
      <c r="J40" s="10">
        <f t="shared" si="4"/>
        <v>338458</v>
      </c>
      <c r="K40" s="10">
        <f t="shared" si="4"/>
        <v>185234</v>
      </c>
      <c r="L40" s="10">
        <f t="shared" si="4"/>
        <v>338528</v>
      </c>
    </row>
    <row r="41" spans="1:12" ht="12.75">
      <c r="A41" s="1"/>
      <c r="B41" s="1"/>
      <c r="C41" s="3"/>
      <c r="D41" s="3"/>
      <c r="E41" s="3"/>
      <c r="F41" s="3"/>
      <c r="G41" s="3"/>
      <c r="H41" s="3"/>
      <c r="I41" s="3"/>
      <c r="J41" s="3"/>
      <c r="K41" s="3"/>
      <c r="L41" s="3"/>
    </row>
  </sheetData>
  <mergeCells count="21">
    <mergeCell ref="C3:F4"/>
    <mergeCell ref="G3:L4"/>
    <mergeCell ref="A1:L1"/>
    <mergeCell ref="B3:B6"/>
    <mergeCell ref="A3:A6"/>
    <mergeCell ref="C5:D5"/>
    <mergeCell ref="E5:F5"/>
    <mergeCell ref="G5:H5"/>
    <mergeCell ref="K5:L5"/>
    <mergeCell ref="I5:J5"/>
    <mergeCell ref="A7:L7"/>
    <mergeCell ref="A13:B13"/>
    <mergeCell ref="A14:L14"/>
    <mergeCell ref="A19:B19"/>
    <mergeCell ref="A39:B39"/>
    <mergeCell ref="A40:B40"/>
    <mergeCell ref="A30:B30"/>
    <mergeCell ref="A20:L20"/>
    <mergeCell ref="A25:B25"/>
    <mergeCell ref="A31:L31"/>
    <mergeCell ref="A26:L26"/>
  </mergeCells>
  <printOptions/>
  <pageMargins left="0.53" right="0.26" top="0.42" bottom="0.26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финансов Мышкинского 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novikova_tu</dc:creator>
  <cp:keywords/>
  <dc:description/>
  <cp:lastModifiedBy>novikova_tu</cp:lastModifiedBy>
  <cp:lastPrinted>2011-02-28T15:03:45Z</cp:lastPrinted>
  <dcterms:created xsi:type="dcterms:W3CDTF">2011-02-22T10:07:56Z</dcterms:created>
  <dcterms:modified xsi:type="dcterms:W3CDTF">2011-02-28T15:09:43Z</dcterms:modified>
  <cp:category/>
  <cp:version/>
  <cp:contentType/>
  <cp:contentStatus/>
</cp:coreProperties>
</file>